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CM" sheetId="2" state="visible" r:id="rId4"/>
    <sheet name="Lists" sheetId="3" state="visible" r:id="rId5"/>
  </sheets>
  <definedNames>
    <definedName function="false" hidden="true" localSheetId="1" name="_xlnm._FilterDatabase" vbProcedure="false">RCM!$A$5:$W$205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<sst xmlns="http://schemas.openxmlformats.org/spreadsheetml/2006/main" count="106" uniqueCount="92">
  <si>
    <t xml:space="preserve">Risk and Control Matrix (RCM) template</t>
  </si>
  <si>
    <t xml:space="preserve">One row per risk and control pair. Score the risk, describe the control, plan the test, record the result.</t>
  </si>
  <si>
    <t xml:space="preserve">1. Process</t>
  </si>
  <si>
    <t xml:space="preserve">Name the process and sub process (for example Procure to pay, Vendor master).</t>
  </si>
  <si>
    <t xml:space="preserve">2. Risk</t>
  </si>
  <si>
    <t xml:space="preserve">Write what could go wrong in one plain sentence, and pick the assertion it hits.</t>
  </si>
  <si>
    <t xml:space="preserve">3. Score</t>
  </si>
  <si>
    <t xml:space="preserve">Pick likelihood and impact from 1 to 5. Score and rating fill in by themselves (15 or more is High, 8 to 14 Medium, below 8 Low).</t>
  </si>
  <si>
    <t xml:space="preserve">4. Control</t>
  </si>
  <si>
    <t xml:space="preserve">Describe what is done, by whom, how often, and what evidence it leaves. Pick type, nature and whether it is a key control.</t>
  </si>
  <si>
    <t xml:space="preserve">5. Test</t>
  </si>
  <si>
    <t xml:space="preserve">Write the test step. The suggested sample size comes from the control frequency (see the Lists sheet). Change it if your methodology says otherwise.</t>
  </si>
  <si>
    <t xml:space="preserve">6. Result</t>
  </si>
  <si>
    <t xml:space="preserve">Record the result and any exceptions. Exceptions turn the row red so they stand out.</t>
  </si>
  <si>
    <t xml:space="preserve">Row 6 on the RCM sheet</t>
  </si>
  <si>
    <t xml:space="preserve">is a filled in example. Overwrite it or delete it.</t>
  </si>
  <si>
    <t xml:space="preserve">Key</t>
  </si>
  <si>
    <t xml:space="preserve">Yellow cell, blue text</t>
  </si>
  <si>
    <t xml:space="preserve">Type your own value here</t>
  </si>
  <si>
    <t xml:space="preserve">Green cell</t>
  </si>
  <si>
    <t xml:space="preserve">Worked out for you, do not type over it</t>
  </si>
  <si>
    <t xml:space="preserve">Made by Ravishankar Agrawal, ravishankaragrawal.com. Free to use. Check results against your own methodology before relying on them.</t>
  </si>
  <si>
    <t xml:space="preserve">Risk and Control Matrix</t>
  </si>
  <si>
    <t xml:space="preserve">Entity</t>
  </si>
  <si>
    <t xml:space="preserve">Your company name</t>
  </si>
  <si>
    <t xml:space="preserve">Rows</t>
  </si>
  <si>
    <t xml:space="preserve">High risks</t>
  </si>
  <si>
    <t xml:space="preserve">Period</t>
  </si>
  <si>
    <t xml:space="preserve">FY 2026</t>
  </si>
  <si>
    <t xml:space="preserve">Exceptions</t>
  </si>
  <si>
    <t xml:space="preserve">Not yet tested</t>
  </si>
  <si>
    <t xml:space="preserve">Ref</t>
  </si>
  <si>
    <t xml:space="preserve">Process</t>
  </si>
  <si>
    <t xml:space="preserve">Sub process</t>
  </si>
  <si>
    <t xml:space="preserve">Risk ID</t>
  </si>
  <si>
    <t xml:space="preserve">Risk description</t>
  </si>
  <si>
    <t xml:space="preserve">Assertion</t>
  </si>
  <si>
    <t xml:space="preserve">Likelihood (1-5)</t>
  </si>
  <si>
    <t xml:space="preserve">Impact (1-5)</t>
  </si>
  <si>
    <t xml:space="preserve">Score</t>
  </si>
  <si>
    <t xml:space="preserve">Rating</t>
  </si>
  <si>
    <t xml:space="preserve">Control ID</t>
  </si>
  <si>
    <t xml:space="preserve">Control description</t>
  </si>
  <si>
    <t xml:space="preserve">Owner</t>
  </si>
  <si>
    <t xml:space="preserve">Frequency</t>
  </si>
  <si>
    <t xml:space="preserve">Type</t>
  </si>
  <si>
    <t xml:space="preserve">Nature</t>
  </si>
  <si>
    <t xml:space="preserve">Key control</t>
  </si>
  <si>
    <t xml:space="preserve">Test procedure</t>
  </si>
  <si>
    <t xml:space="preserve">Test result</t>
  </si>
  <si>
    <t xml:space="preserve">Suggested sample</t>
  </si>
  <si>
    <t xml:space="preserve">Sample tested</t>
  </si>
  <si>
    <t xml:space="preserve">Exceptions found</t>
  </si>
  <si>
    <t xml:space="preserve">Remarks</t>
  </si>
  <si>
    <t xml:space="preserve">P2P-01</t>
  </si>
  <si>
    <t xml:space="preserve">Procure to pay</t>
  </si>
  <si>
    <t xml:space="preserve">Vendor master</t>
  </si>
  <si>
    <t xml:space="preserve">R-01</t>
  </si>
  <si>
    <t xml:space="preserve">A fake or duplicate vendor is created, or bank details are changed, and payments go to the wrong account.</t>
  </si>
  <si>
    <t xml:space="preserve">Existence</t>
  </si>
  <si>
    <t xml:space="preserve">C-01</t>
  </si>
  <si>
    <t xml:space="preserve">Every new vendor and every bank detail change is approved in SAP by the Finance Manager after a call back to the vendor on a known number. The approval and call log are kept.</t>
  </si>
  <si>
    <t xml:space="preserve">Finance Manager</t>
  </si>
  <si>
    <t xml:space="preserve">As needed (event driven)</t>
  </si>
  <si>
    <t xml:space="preserve">Preventive</t>
  </si>
  <si>
    <t xml:space="preserve">IT dependent manual</t>
  </si>
  <si>
    <t xml:space="preserve">Yes</t>
  </si>
  <si>
    <t xml:space="preserve">Pull all vendor creations and bank changes for the period from SAP. For the sample, check approval before activation and the call back record.</t>
  </si>
  <si>
    <t xml:space="preserve">Effective</t>
  </si>
  <si>
    <t xml:space="preserve">Example row. Overwrite or delete.</t>
  </si>
  <si>
    <t xml:space="preserve">Control frequency</t>
  </si>
  <si>
    <t xml:space="preserve">Annual</t>
  </si>
  <si>
    <t xml:space="preserve">Manual</t>
  </si>
  <si>
    <t xml:space="preserve">Quarterly</t>
  </si>
  <si>
    <t xml:space="preserve">Completeness</t>
  </si>
  <si>
    <t xml:space="preserve">Detective</t>
  </si>
  <si>
    <t xml:space="preserve">Automated</t>
  </si>
  <si>
    <t xml:space="preserve">No</t>
  </si>
  <si>
    <t xml:space="preserve">Exception</t>
  </si>
  <si>
    <t xml:space="preserve">Monthly</t>
  </si>
  <si>
    <t xml:space="preserve">Accuracy</t>
  </si>
  <si>
    <t xml:space="preserve">Not tested</t>
  </si>
  <si>
    <t xml:space="preserve">Weekly</t>
  </si>
  <si>
    <t xml:space="preserve">Valuation</t>
  </si>
  <si>
    <t xml:space="preserve">Daily</t>
  </si>
  <si>
    <t xml:space="preserve">Cut off</t>
  </si>
  <si>
    <t xml:space="preserve">Many times a day</t>
  </si>
  <si>
    <t xml:space="preserve">Rights and obligations</t>
  </si>
  <si>
    <t xml:space="preserve">Presentation</t>
  </si>
  <si>
    <t xml:space="preserve">Authorisation</t>
  </si>
  <si>
    <t xml:space="preserve">Compliance</t>
  </si>
  <si>
    <t xml:space="preserve">Sample sizes are a common starting point, not a rule. Automated controls are usually tested once with IT general controls relied on. Follow your firm's methodology.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</si>
</sst>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2B30"/>
      <name val="Arial"/>
      <family val="0"/>
      <charset val="1"/>
    </font>
    <font>
      <i val="true"/>
      <sz val="10"/>
      <color rgb="FF56676B"/>
      <name val="Arial"/>
      <family val="0"/>
      <charset val="1"/>
    </font>
    <font>
      <b val="true"/>
      <sz val="10"/>
      <color rgb="FF1C2B30"/>
      <name val="Arial"/>
      <family val="0"/>
      <charset val="1"/>
    </font>
    <font>
      <sz val="10"/>
      <color rgb="FF1C2B3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C7"/>
        <bgColor rgb="FFFBEBC5"/>
      </patternFill>
    </fill>
    <fill>
      <patternFill patternType="solid">
        <fgColor rgb="FFEAF2EE"/>
        <bgColor rgb="FFF4F6F3"/>
      </patternFill>
    </fill>
    <fill>
      <patternFill patternType="solid">
        <fgColor rgb="FF1F6B52"/>
        <bgColor rgb="FF008080"/>
      </patternFill>
    </fill>
    <fill>
      <patternFill patternType="solid">
        <fgColor rgb="FFF4F6F3"/>
        <bgColor rgb="FFEAF2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D0"/>
      </left>
      <right style="thin">
        <color rgb="FFCDD5D0"/>
      </right>
      <top style="thin">
        <color rgb="FFCDD5D0"/>
      </top>
      <bottom style="thin">
        <color rgb="FFCDD5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F6B52"/>
          <bgColor rgb="FF000000"/>
        </patternFill>
      </fill>
    </dxf>
    <dxf>
      <fill>
        <patternFill patternType="solid">
          <fgColor rgb="FFF4F6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C2B3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AF2EE"/>
          <bgColor rgb="FF000000"/>
        </patternFill>
      </fill>
    </dxf>
    <dxf>
      <fill>
        <patternFill patternType="solid">
          <fgColor rgb="FFF6D5D0"/>
          <bgColor rgb="FF000000"/>
        </patternFill>
      </fill>
    </dxf>
    <dxf>
      <fill>
        <patternFill patternType="solid">
          <fgColor rgb="FF8A2A1F"/>
          <bgColor rgb="FF000000"/>
        </patternFill>
      </fill>
    </dxf>
    <dxf>
      <font>
        <name val="Arial"/>
        <charset val="1"/>
        <family val="0"/>
        <b val="1"/>
        <color rgb="FF8A2A1F"/>
      </font>
      <fill>
        <patternFill>
          <bgColor rgb="FFF6D5D0"/>
        </patternFill>
      </fill>
    </dxf>
    <dxf>
      <fill>
        <patternFill>
          <bgColor rgb="FFFBEBC5"/>
        </patternFill>
      </fill>
    </dxf>
    <dxf>
      <fill>
        <patternFill>
          <bgColor rgb="FFDDEFE5"/>
        </patternFill>
      </fill>
    </dxf>
    <dxf>
      <font>
        <name val="Arial"/>
        <charset val="1"/>
        <family val="0"/>
        <color rgb="FF8A2A1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2"/>
      <rgbColor rgb="FFC0C0C0"/>
      <rgbColor rgb="FF808080"/>
      <rgbColor rgb="FF9999FF"/>
      <rgbColor rgb="FF993366"/>
      <rgbColor rgb="FFFFF6C7"/>
      <rgbColor rgb="FFEAF2EE"/>
      <rgbColor rgb="FF660066"/>
      <rgbColor rgb="FFFF8080"/>
      <rgbColor rgb="FF0066CC"/>
      <rgbColor rgb="FFCDD5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3"/>
      <rgbColor rgb="FFDDEFE5"/>
      <rgbColor rgb="FFFBEBC5"/>
      <rgbColor rgb="FF99CCFF"/>
      <rgbColor rgb="FFFF99CC"/>
      <rgbColor rgb="FFCC99FF"/>
      <rgbColor rgb="FFF6D5D0"/>
      <rgbColor rgb="FF3366FF"/>
      <rgbColor rgb="FF33CCCC"/>
      <rgbColor rgb="FF99CC00"/>
      <rgbColor rgb="FFFFCC00"/>
      <rgbColor rgb="FFFF9900"/>
      <rgbColor rgb="FFFF6600"/>
      <rgbColor rgb="FF56676B"/>
      <rgbColor rgb="FF969696"/>
      <rgbColor rgb="FF003366"/>
      <rgbColor rgb="FF339966"/>
      <rgbColor rgb="FF003300"/>
      <rgbColor rgb="FF333300"/>
      <rgbColor rgb="FF8A2A1F"/>
      <rgbColor rgb="FF993366"/>
      <rgbColor rgb="FF333399"/>
      <rgbColor rgb="FF1C2B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23.85" hidden="false" customHeight="false" outlineLevel="0" collapsed="false">
      <c r="B7" s="3" t="s">
        <v>6</v>
      </c>
      <c r="C7" s="4" t="s">
        <v>7</v>
      </c>
    </row>
    <row r="8" customFormat="false" ht="23.85" hidden="false" customHeight="false" outlineLevel="0" collapsed="false">
      <c r="B8" s="3" t="s">
        <v>8</v>
      </c>
      <c r="C8" s="4" t="s">
        <v>9</v>
      </c>
    </row>
    <row r="9" customFormat="false" ht="23.8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4" t="s">
        <v>15</v>
      </c>
    </row>
    <row r="14" customFormat="false" ht="15" hidden="false" customHeight="false" outlineLevel="0" collapsed="false">
      <c r="B14" s="3" t="s">
        <v>16</v>
      </c>
    </row>
    <row r="15" customFormat="false" ht="15" hidden="false" customHeight="false" outlineLevel="0" collapsed="false">
      <c r="B15" s="5" t="s">
        <v>17</v>
      </c>
      <c r="C15" s="6" t="s">
        <v>18</v>
      </c>
    </row>
    <row r="16" customFormat="false" ht="15" hidden="false" customHeight="false" outlineLevel="0" collapsed="false">
      <c r="B16" s="7" t="s">
        <v>19</v>
      </c>
      <c r="C16" s="6" t="s">
        <v>20</v>
      </c>
    </row>
    <row r="19" customFormat="false" ht="15" hidden="false" customHeight="false" outlineLevel="0" collapsed="false">
      <c r="B19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6"/>
    <col collapsed="false" customWidth="true" hidden="false" outlineLevel="0" max="4" min="4" style="0" width="9"/>
    <col collapsed="false" customWidth="true" hidden="false" outlineLevel="0" max="5" min="5" style="0" width="38"/>
    <col collapsed="false" customWidth="true" hidden="false" outlineLevel="0" max="6" min="6" style="0" width="15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8"/>
    <col collapsed="false" customWidth="true" hidden="false" outlineLevel="0" max="11" min="10" style="0" width="10"/>
    <col collapsed="false" customWidth="true" hidden="false" outlineLevel="0" max="12" min="12" style="0" width="44"/>
    <col collapsed="false" customWidth="true" hidden="false" outlineLevel="0" max="13" min="13" style="0" width="16"/>
    <col collapsed="false" customWidth="true" hidden="false" outlineLevel="0" max="14" min="14" style="0" width="18"/>
    <col collapsed="false" customWidth="true" hidden="false" outlineLevel="0" max="15" min="15" style="0" width="12"/>
    <col collapsed="false" customWidth="true" hidden="false" outlineLevel="0" max="16" min="16" style="0" width="14"/>
    <col collapsed="false" customWidth="true" hidden="false" outlineLevel="0" max="17" min="17" style="0" width="9"/>
    <col collapsed="false" customWidth="true" hidden="false" outlineLevel="0" max="18" min="18" style="0" width="40"/>
    <col collapsed="false" customWidth="true" hidden="false" outlineLevel="0" max="19" min="19" style="0" width="12"/>
    <col collapsed="false" customWidth="true" hidden="false" outlineLevel="0" max="22" min="20" style="0" width="10"/>
    <col collapsed="false" customWidth="true" hidden="false" outlineLevel="0" max="23" min="23" style="0" width="3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3" t="s">
        <v>23</v>
      </c>
      <c r="B2" s="8" t="s">
        <v>24</v>
      </c>
      <c r="D2" s="3" t="s">
        <v>25</v>
      </c>
      <c r="E2" s="7" t="n">
        <f aca="false">COUNTA(E6:E205)</f>
        <v>1</v>
      </c>
      <c r="F2" s="3" t="s">
        <v>26</v>
      </c>
      <c r="G2" s="7" t="n">
        <f aca="false">COUNTIF(J6:J205,"High")</f>
        <v>1</v>
      </c>
    </row>
    <row r="3" customFormat="false" ht="15" hidden="false" customHeight="false" outlineLevel="0" collapsed="false">
      <c r="A3" s="3" t="s">
        <v>27</v>
      </c>
      <c r="B3" s="8" t="s">
        <v>28</v>
      </c>
      <c r="D3" s="3" t="s">
        <v>29</v>
      </c>
      <c r="E3" s="7" t="n">
        <f aca="false">COUNTIF(S6:S205,"Exception")</f>
        <v>0</v>
      </c>
      <c r="F3" s="3" t="s">
        <v>30</v>
      </c>
      <c r="G3" s="7" t="n">
        <f aca="false">COUNTIFS(E6:E205,"&lt;&gt;",S6:S205,"&lt;&gt;Effective",S6:S205,"&lt;&gt;Exception")</f>
        <v>0</v>
      </c>
    </row>
    <row r="5" customFormat="false" ht="30" hidden="false" customHeight="true" outlineLevel="0" collapsed="false">
      <c r="A5" s="9" t="s">
        <v>31</v>
      </c>
      <c r="B5" s="9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38</v>
      </c>
      <c r="I5" s="9" t="s">
        <v>39</v>
      </c>
      <c r="J5" s="9" t="s">
        <v>40</v>
      </c>
      <c r="K5" s="9" t="s">
        <v>41</v>
      </c>
      <c r="L5" s="9" t="s">
        <v>42</v>
      </c>
      <c r="M5" s="9" t="s">
        <v>43</v>
      </c>
      <c r="N5" s="9" t="s">
        <v>44</v>
      </c>
      <c r="O5" s="9" t="s">
        <v>45</v>
      </c>
      <c r="P5" s="9" t="s">
        <v>46</v>
      </c>
      <c r="Q5" s="9" t="s">
        <v>47</v>
      </c>
      <c r="R5" s="9" t="s">
        <v>48</v>
      </c>
      <c r="S5" s="9" t="s">
        <v>49</v>
      </c>
      <c r="T5" s="9" t="s">
        <v>50</v>
      </c>
      <c r="U5" s="9" t="s">
        <v>51</v>
      </c>
      <c r="V5" s="9" t="s">
        <v>52</v>
      </c>
      <c r="W5" s="9" t="s">
        <v>53</v>
      </c>
    </row>
    <row r="6" customFormat="false" ht="90" hidden="false" customHeight="true" outlineLevel="0" collapsed="false">
      <c r="A6" s="10" t="s">
        <v>54</v>
      </c>
      <c r="B6" s="10" t="s">
        <v>55</v>
      </c>
      <c r="C6" s="10" t="s">
        <v>56</v>
      </c>
      <c r="D6" s="10" t="s">
        <v>57</v>
      </c>
      <c r="E6" s="10" t="s">
        <v>58</v>
      </c>
      <c r="F6" s="10" t="s">
        <v>59</v>
      </c>
      <c r="G6" s="11" t="n">
        <v>3</v>
      </c>
      <c r="H6" s="11" t="n">
        <v>5</v>
      </c>
      <c r="I6" s="12" t="n">
        <f aca="false">IF(AND(ISNUMBER(G6),ISNUMBER(H6)),G6*H6,"")</f>
        <v>15</v>
      </c>
      <c r="J6" s="13" t="str">
        <f aca="false">IF(I6="","",IF(I6&gt;=15,"High",IF(I6&gt;=8,"Medium","Low")))</f>
        <v>High</v>
      </c>
      <c r="K6" s="10" t="s">
        <v>60</v>
      </c>
      <c r="L6" s="10" t="s">
        <v>61</v>
      </c>
      <c r="M6" s="10" t="s">
        <v>62</v>
      </c>
      <c r="N6" s="10" t="s">
        <v>63</v>
      </c>
      <c r="O6" s="10" t="s">
        <v>64</v>
      </c>
      <c r="P6" s="10" t="s">
        <v>65</v>
      </c>
      <c r="Q6" s="10" t="s">
        <v>66</v>
      </c>
      <c r="R6" s="10" t="s">
        <v>67</v>
      </c>
      <c r="S6" s="10" t="s">
        <v>68</v>
      </c>
      <c r="T6" s="12" t="n">
        <f aca="false">IF(N6="","",IFERROR(VLOOKUP(N6,Lists!$A$2:$B$9,2,FALSE()),""))</f>
        <v>25</v>
      </c>
      <c r="U6" s="11" t="n">
        <v>25</v>
      </c>
      <c r="V6" s="11" t="n">
        <v>0</v>
      </c>
      <c r="W6" s="10" t="s">
        <v>69</v>
      </c>
    </row>
    <row r="7" customFormat="false" ht="15" hidden="false" customHeight="false" outlineLevel="0" collapsed="false">
      <c r="A7" s="14"/>
      <c r="B7" s="14"/>
      <c r="C7" s="14"/>
      <c r="D7" s="14"/>
      <c r="E7" s="14"/>
      <c r="F7" s="14"/>
      <c r="G7" s="15"/>
      <c r="H7" s="15"/>
      <c r="I7" s="12" t="str">
        <f aca="false">IF(AND(ISNUMBER(G7),ISNUMBER(H7)),G7*H7,"")</f>
        <v/>
      </c>
      <c r="J7" s="13" t="str">
        <f aca="false">IF(I7="","",IF(I7&gt;=15,"High",IF(I7&gt;=8,"Medium","Low")))</f>
        <v/>
      </c>
      <c r="K7" s="14"/>
      <c r="L7" s="14"/>
      <c r="M7" s="14"/>
      <c r="N7" s="14"/>
      <c r="O7" s="14"/>
      <c r="P7" s="14"/>
      <c r="Q7" s="14"/>
      <c r="R7" s="14"/>
      <c r="S7" s="14"/>
      <c r="T7" s="12" t="str">
        <f aca="false">IF(N7="","",IFERROR(VLOOKUP(N7,Lists!$A$2:$B$9,2,FALSE()),""))</f>
        <v/>
      </c>
      <c r="U7" s="15"/>
      <c r="V7" s="15"/>
      <c r="W7" s="14"/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7"/>
      <c r="H8" s="17"/>
      <c r="I8" s="12" t="str">
        <f aca="false">IF(AND(ISNUMBER(G8),ISNUMBER(H8)),G8*H8,"")</f>
        <v/>
      </c>
      <c r="J8" s="13" t="str">
        <f aca="false">IF(I8="","",IF(I8&gt;=15,"High",IF(I8&gt;=8,"Medium","Low")))</f>
        <v/>
      </c>
      <c r="K8" s="16"/>
      <c r="L8" s="16"/>
      <c r="M8" s="16"/>
      <c r="N8" s="16"/>
      <c r="O8" s="16"/>
      <c r="P8" s="16"/>
      <c r="Q8" s="16"/>
      <c r="R8" s="16"/>
      <c r="S8" s="16"/>
      <c r="T8" s="12" t="str">
        <f aca="false">IF(N8="","",IFERROR(VLOOKUP(N8,Lists!$A$2:$B$9,2,FALSE()),""))</f>
        <v/>
      </c>
      <c r="U8" s="17"/>
      <c r="V8" s="17"/>
      <c r="W8" s="16"/>
    </row>
    <row r="9" customFormat="false" ht="15" hidden="false" customHeight="false" outlineLevel="0" collapsed="false">
      <c r="A9" s="14"/>
      <c r="B9" s="14"/>
      <c r="C9" s="14"/>
      <c r="D9" s="14"/>
      <c r="E9" s="14"/>
      <c r="F9" s="14"/>
      <c r="G9" s="15"/>
      <c r="H9" s="15"/>
      <c r="I9" s="12" t="str">
        <f aca="false">IF(AND(ISNUMBER(G9),ISNUMBER(H9)),G9*H9,"")</f>
        <v/>
      </c>
      <c r="J9" s="13" t="str">
        <f aca="false">IF(I9="","",IF(I9&gt;=15,"High",IF(I9&gt;=8,"Medium","Low")))</f>
        <v/>
      </c>
      <c r="K9" s="14"/>
      <c r="L9" s="14"/>
      <c r="M9" s="14"/>
      <c r="N9" s="14"/>
      <c r="O9" s="14"/>
      <c r="P9" s="14"/>
      <c r="Q9" s="14"/>
      <c r="R9" s="14"/>
      <c r="S9" s="14"/>
      <c r="T9" s="12" t="str">
        <f aca="false">IF(N9="","",IFERROR(VLOOKUP(N9,Lists!$A$2:$B$9,2,FALSE()),""))</f>
        <v/>
      </c>
      <c r="U9" s="15"/>
      <c r="V9" s="15"/>
      <c r="W9" s="14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7"/>
      <c r="H10" s="17"/>
      <c r="I10" s="12" t="str">
        <f aca="false">IF(AND(ISNUMBER(G10),ISNUMBER(H10)),G10*H10,"")</f>
        <v/>
      </c>
      <c r="J10" s="13" t="str">
        <f aca="false">IF(I10="","",IF(I10&gt;=15,"High",IF(I10&gt;=8,"Medium","Low")))</f>
        <v/>
      </c>
      <c r="K10" s="16"/>
      <c r="L10" s="16"/>
      <c r="M10" s="16"/>
      <c r="N10" s="16"/>
      <c r="O10" s="16"/>
      <c r="P10" s="16"/>
      <c r="Q10" s="16"/>
      <c r="R10" s="16"/>
      <c r="S10" s="16"/>
      <c r="T10" s="12" t="str">
        <f aca="false">IF(N10="","",IFERROR(VLOOKUP(N10,Lists!$A$2:$B$9,2,FALSE()),""))</f>
        <v/>
      </c>
      <c r="U10" s="17"/>
      <c r="V10" s="17"/>
      <c r="W10" s="16"/>
    </row>
    <row r="11" customFormat="false" ht="15" hidden="false" customHeight="false" outlineLevel="0" collapsed="false">
      <c r="A11" s="14"/>
      <c r="B11" s="14"/>
      <c r="C11" s="14"/>
      <c r="D11" s="14"/>
      <c r="E11" s="14"/>
      <c r="F11" s="14"/>
      <c r="G11" s="15"/>
      <c r="H11" s="15"/>
      <c r="I11" s="12" t="str">
        <f aca="false">IF(AND(ISNUMBER(G11),ISNUMBER(H11)),G11*H11,"")</f>
        <v/>
      </c>
      <c r="J11" s="13" t="str">
        <f aca="false">IF(I11="","",IF(I11&gt;=15,"High",IF(I11&gt;=8,"Medium","Low")))</f>
        <v/>
      </c>
      <c r="K11" s="14"/>
      <c r="L11" s="14"/>
      <c r="M11" s="14"/>
      <c r="N11" s="14"/>
      <c r="O11" s="14"/>
      <c r="P11" s="14"/>
      <c r="Q11" s="14"/>
      <c r="R11" s="14"/>
      <c r="S11" s="14"/>
      <c r="T11" s="12" t="str">
        <f aca="false">IF(N11="","",IFERROR(VLOOKUP(N11,Lists!$A$2:$B$9,2,FALSE()),""))</f>
        <v/>
      </c>
      <c r="U11" s="15"/>
      <c r="V11" s="15"/>
      <c r="W11" s="14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7"/>
      <c r="H12" s="17"/>
      <c r="I12" s="12" t="str">
        <f aca="false">IF(AND(ISNUMBER(G12),ISNUMBER(H12)),G12*H12,"")</f>
        <v/>
      </c>
      <c r="J12" s="13" t="str">
        <f aca="false">IF(I12="","",IF(I12&gt;=15,"High",IF(I12&gt;=8,"Medium","Low")))</f>
        <v/>
      </c>
      <c r="K12" s="16"/>
      <c r="L12" s="16"/>
      <c r="M12" s="16"/>
      <c r="N12" s="16"/>
      <c r="O12" s="16"/>
      <c r="P12" s="16"/>
      <c r="Q12" s="16"/>
      <c r="R12" s="16"/>
      <c r="S12" s="16"/>
      <c r="T12" s="12" t="str">
        <f aca="false">IF(N12="","",IFERROR(VLOOKUP(N12,Lists!$A$2:$B$9,2,FALSE()),""))</f>
        <v/>
      </c>
      <c r="U12" s="17"/>
      <c r="V12" s="17"/>
      <c r="W12" s="16"/>
    </row>
    <row r="13" customFormat="false" ht="15" hidden="false" customHeight="false" outlineLevel="0" collapsed="false">
      <c r="A13" s="14"/>
      <c r="B13" s="14"/>
      <c r="C13" s="14"/>
      <c r="D13" s="14"/>
      <c r="E13" s="14"/>
      <c r="F13" s="14"/>
      <c r="G13" s="15"/>
      <c r="H13" s="15"/>
      <c r="I13" s="12" t="str">
        <f aca="false">IF(AND(ISNUMBER(G13),ISNUMBER(H13)),G13*H13,"")</f>
        <v/>
      </c>
      <c r="J13" s="13" t="str">
        <f aca="false">IF(I13="","",IF(I13&gt;=15,"High",IF(I13&gt;=8,"Medium","Low")))</f>
        <v/>
      </c>
      <c r="K13" s="14"/>
      <c r="L13" s="14"/>
      <c r="M13" s="14"/>
      <c r="N13" s="14"/>
      <c r="O13" s="14"/>
      <c r="P13" s="14"/>
      <c r="Q13" s="14"/>
      <c r="R13" s="14"/>
      <c r="S13" s="14"/>
      <c r="T13" s="12" t="str">
        <f aca="false">IF(N13="","",IFERROR(VLOOKUP(N13,Lists!$A$2:$B$9,2,FALSE()),""))</f>
        <v/>
      </c>
      <c r="U13" s="15"/>
      <c r="V13" s="15"/>
      <c r="W13" s="14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7"/>
      <c r="H14" s="17"/>
      <c r="I14" s="12" t="str">
        <f aca="false">IF(AND(ISNUMBER(G14),ISNUMBER(H14)),G14*H14,"")</f>
        <v/>
      </c>
      <c r="J14" s="13" t="str">
        <f aca="false">IF(I14="","",IF(I14&gt;=15,"High",IF(I14&gt;=8,"Medium","Low")))</f>
        <v/>
      </c>
      <c r="K14" s="16"/>
      <c r="L14" s="16"/>
      <c r="M14" s="16"/>
      <c r="N14" s="16"/>
      <c r="O14" s="16"/>
      <c r="P14" s="16"/>
      <c r="Q14" s="16"/>
      <c r="R14" s="16"/>
      <c r="S14" s="16"/>
      <c r="T14" s="12" t="str">
        <f aca="false">IF(N14="","",IFERROR(VLOOKUP(N14,Lists!$A$2:$B$9,2,FALSE()),""))</f>
        <v/>
      </c>
      <c r="U14" s="17"/>
      <c r="V14" s="17"/>
      <c r="W14" s="16"/>
    </row>
    <row r="15" customFormat="false" ht="15" hidden="false" customHeight="false" outlineLevel="0" collapsed="false">
      <c r="A15" s="14"/>
      <c r="B15" s="14"/>
      <c r="C15" s="14"/>
      <c r="D15" s="14"/>
      <c r="E15" s="14"/>
      <c r="F15" s="14"/>
      <c r="G15" s="15"/>
      <c r="H15" s="15"/>
      <c r="I15" s="12" t="str">
        <f aca="false">IF(AND(ISNUMBER(G15),ISNUMBER(H15)),G15*H15,"")</f>
        <v/>
      </c>
      <c r="J15" s="13" t="str">
        <f aca="false">IF(I15="","",IF(I15&gt;=15,"High",IF(I15&gt;=8,"Medium","Low")))</f>
        <v/>
      </c>
      <c r="K15" s="14"/>
      <c r="L15" s="14"/>
      <c r="M15" s="14"/>
      <c r="N15" s="14"/>
      <c r="O15" s="14"/>
      <c r="P15" s="14"/>
      <c r="Q15" s="14"/>
      <c r="R15" s="14"/>
      <c r="S15" s="14"/>
      <c r="T15" s="12" t="str">
        <f aca="false">IF(N15="","",IFERROR(VLOOKUP(N15,Lists!$A$2:$B$9,2,FALSE()),""))</f>
        <v/>
      </c>
      <c r="U15" s="15"/>
      <c r="V15" s="15"/>
      <c r="W15" s="14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7"/>
      <c r="H16" s="17"/>
      <c r="I16" s="12" t="str">
        <f aca="false">IF(AND(ISNUMBER(G16),ISNUMBER(H16)),G16*H16,"")</f>
        <v/>
      </c>
      <c r="J16" s="13" t="str">
        <f aca="false">IF(I16="","",IF(I16&gt;=15,"High",IF(I16&gt;=8,"Medium","Low")))</f>
        <v/>
      </c>
      <c r="K16" s="16"/>
      <c r="L16" s="16"/>
      <c r="M16" s="16"/>
      <c r="N16" s="16"/>
      <c r="O16" s="16"/>
      <c r="P16" s="16"/>
      <c r="Q16" s="16"/>
      <c r="R16" s="16"/>
      <c r="S16" s="16"/>
      <c r="T16" s="12" t="str">
        <f aca="false">IF(N16="","",IFERROR(VLOOKUP(N16,Lists!$A$2:$B$9,2,FALSE()),""))</f>
        <v/>
      </c>
      <c r="U16" s="17"/>
      <c r="V16" s="17"/>
      <c r="W16" s="16"/>
    </row>
    <row r="17" customFormat="false" ht="15" hidden="false" customHeight="false" outlineLevel="0" collapsed="false">
      <c r="A17" s="14"/>
      <c r="B17" s="14"/>
      <c r="C17" s="14"/>
      <c r="D17" s="14"/>
      <c r="E17" s="14"/>
      <c r="F17" s="14"/>
      <c r="G17" s="15"/>
      <c r="H17" s="15"/>
      <c r="I17" s="12" t="str">
        <f aca="false">IF(AND(ISNUMBER(G17),ISNUMBER(H17)),G17*H17,"")</f>
        <v/>
      </c>
      <c r="J17" s="13" t="str">
        <f aca="false">IF(I17="","",IF(I17&gt;=15,"High",IF(I17&gt;=8,"Medium","Low")))</f>
        <v/>
      </c>
      <c r="K17" s="14"/>
      <c r="L17" s="14"/>
      <c r="M17" s="14"/>
      <c r="N17" s="14"/>
      <c r="O17" s="14"/>
      <c r="P17" s="14"/>
      <c r="Q17" s="14"/>
      <c r="R17" s="14"/>
      <c r="S17" s="14"/>
      <c r="T17" s="12" t="str">
        <f aca="false">IF(N17="","",IFERROR(VLOOKUP(N17,Lists!$A$2:$B$9,2,FALSE()),""))</f>
        <v/>
      </c>
      <c r="U17" s="15"/>
      <c r="V17" s="15"/>
      <c r="W17" s="14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7"/>
      <c r="H18" s="17"/>
      <c r="I18" s="12" t="str">
        <f aca="false">IF(AND(ISNUMBER(G18),ISNUMBER(H18)),G18*H18,"")</f>
        <v/>
      </c>
      <c r="J18" s="13" t="str">
        <f aca="false">IF(I18="","",IF(I18&gt;=15,"High",IF(I18&gt;=8,"Medium","Low")))</f>
        <v/>
      </c>
      <c r="K18" s="16"/>
      <c r="L18" s="16"/>
      <c r="M18" s="16"/>
      <c r="N18" s="16"/>
      <c r="O18" s="16"/>
      <c r="P18" s="16"/>
      <c r="Q18" s="16"/>
      <c r="R18" s="16"/>
      <c r="S18" s="16"/>
      <c r="T18" s="12" t="str">
        <f aca="false">IF(N18="","",IFERROR(VLOOKUP(N18,Lists!$A$2:$B$9,2,FALSE()),""))</f>
        <v/>
      </c>
      <c r="U18" s="17"/>
      <c r="V18" s="17"/>
      <c r="W18" s="16"/>
    </row>
    <row r="19" customFormat="false" ht="15" hidden="false" customHeight="false" outlineLevel="0" collapsed="false">
      <c r="A19" s="14"/>
      <c r="B19" s="14"/>
      <c r="C19" s="14"/>
      <c r="D19" s="14"/>
      <c r="E19" s="14"/>
      <c r="F19" s="14"/>
      <c r="G19" s="15"/>
      <c r="H19" s="15"/>
      <c r="I19" s="12" t="str">
        <f aca="false">IF(AND(ISNUMBER(G19),ISNUMBER(H19)),G19*H19,"")</f>
        <v/>
      </c>
      <c r="J19" s="13" t="str">
        <f aca="false">IF(I19="","",IF(I19&gt;=15,"High",IF(I19&gt;=8,"Medium","Low")))</f>
        <v/>
      </c>
      <c r="K19" s="14"/>
      <c r="L19" s="14"/>
      <c r="M19" s="14"/>
      <c r="N19" s="14"/>
      <c r="O19" s="14"/>
      <c r="P19" s="14"/>
      <c r="Q19" s="14"/>
      <c r="R19" s="14"/>
      <c r="S19" s="14"/>
      <c r="T19" s="12" t="str">
        <f aca="false">IF(N19="","",IFERROR(VLOOKUP(N19,Lists!$A$2:$B$9,2,FALSE()),""))</f>
        <v/>
      </c>
      <c r="U19" s="15"/>
      <c r="V19" s="15"/>
      <c r="W19" s="14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7"/>
      <c r="H20" s="17"/>
      <c r="I20" s="12" t="str">
        <f aca="false">IF(AND(ISNUMBER(G20),ISNUMBER(H20)),G20*H20,"")</f>
        <v/>
      </c>
      <c r="J20" s="13" t="str">
        <f aca="false">IF(I20="","",IF(I20&gt;=15,"High",IF(I20&gt;=8,"Medium","Low")))</f>
        <v/>
      </c>
      <c r="K20" s="16"/>
      <c r="L20" s="16"/>
      <c r="M20" s="16"/>
      <c r="N20" s="16"/>
      <c r="O20" s="16"/>
      <c r="P20" s="16"/>
      <c r="Q20" s="16"/>
      <c r="R20" s="16"/>
      <c r="S20" s="16"/>
      <c r="T20" s="12" t="str">
        <f aca="false">IF(N20="","",IFERROR(VLOOKUP(N20,Lists!$A$2:$B$9,2,FALSE()),""))</f>
        <v/>
      </c>
      <c r="U20" s="17"/>
      <c r="V20" s="17"/>
      <c r="W20" s="16"/>
    </row>
    <row r="21" customFormat="false" ht="15" hidden="false" customHeight="false" outlineLevel="0" collapsed="false">
      <c r="A21" s="14"/>
      <c r="B21" s="14"/>
      <c r="C21" s="14"/>
      <c r="D21" s="14"/>
      <c r="E21" s="14"/>
      <c r="F21" s="14"/>
      <c r="G21" s="15"/>
      <c r="H21" s="15"/>
      <c r="I21" s="12" t="str">
        <f aca="false">IF(AND(ISNUMBER(G21),ISNUMBER(H21)),G21*H21,"")</f>
        <v/>
      </c>
      <c r="J21" s="13" t="str">
        <f aca="false">IF(I21="","",IF(I21&gt;=15,"High",IF(I21&gt;=8,"Medium","Low")))</f>
        <v/>
      </c>
      <c r="K21" s="14"/>
      <c r="L21" s="14"/>
      <c r="M21" s="14"/>
      <c r="N21" s="14"/>
      <c r="O21" s="14"/>
      <c r="P21" s="14"/>
      <c r="Q21" s="14"/>
      <c r="R21" s="14"/>
      <c r="S21" s="14"/>
      <c r="T21" s="12" t="str">
        <f aca="false">IF(N21="","",IFERROR(VLOOKUP(N21,Lists!$A$2:$B$9,2,FALSE()),""))</f>
        <v/>
      </c>
      <c r="U21" s="15"/>
      <c r="V21" s="15"/>
      <c r="W21" s="14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7"/>
      <c r="H22" s="17"/>
      <c r="I22" s="12" t="str">
        <f aca="false">IF(AND(ISNUMBER(G22),ISNUMBER(H22)),G22*H22,"")</f>
        <v/>
      </c>
      <c r="J22" s="13" t="str">
        <f aca="false">IF(I22="","",IF(I22&gt;=15,"High",IF(I22&gt;=8,"Medium","Low")))</f>
        <v/>
      </c>
      <c r="K22" s="16"/>
      <c r="L22" s="16"/>
      <c r="M22" s="16"/>
      <c r="N22" s="16"/>
      <c r="O22" s="16"/>
      <c r="P22" s="16"/>
      <c r="Q22" s="16"/>
      <c r="R22" s="16"/>
      <c r="S22" s="16"/>
      <c r="T22" s="12" t="str">
        <f aca="false">IF(N22="","",IFERROR(VLOOKUP(N22,Lists!$A$2:$B$9,2,FALSE()),""))</f>
        <v/>
      </c>
      <c r="U22" s="17"/>
      <c r="V22" s="17"/>
      <c r="W22" s="16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5"/>
      <c r="H23" s="15"/>
      <c r="I23" s="12" t="str">
        <f aca="false">IF(AND(ISNUMBER(G23),ISNUMBER(H23)),G23*H23,"")</f>
        <v/>
      </c>
      <c r="J23" s="13" t="str">
        <f aca="false">IF(I23="","",IF(I23&gt;=15,"High",IF(I23&gt;=8,"Medium","Low")))</f>
        <v/>
      </c>
      <c r="K23" s="14"/>
      <c r="L23" s="14"/>
      <c r="M23" s="14"/>
      <c r="N23" s="14"/>
      <c r="O23" s="14"/>
      <c r="P23" s="14"/>
      <c r="Q23" s="14"/>
      <c r="R23" s="14"/>
      <c r="S23" s="14"/>
      <c r="T23" s="12" t="str">
        <f aca="false">IF(N23="","",IFERROR(VLOOKUP(N23,Lists!$A$2:$B$9,2,FALSE()),""))</f>
        <v/>
      </c>
      <c r="U23" s="15"/>
      <c r="V23" s="15"/>
      <c r="W23" s="14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7"/>
      <c r="H24" s="17"/>
      <c r="I24" s="12" t="str">
        <f aca="false">IF(AND(ISNUMBER(G24),ISNUMBER(H24)),G24*H24,"")</f>
        <v/>
      </c>
      <c r="J24" s="13" t="str">
        <f aca="false">IF(I24="","",IF(I24&gt;=15,"High",IF(I24&gt;=8,"Medium","Low")))</f>
        <v/>
      </c>
      <c r="K24" s="16"/>
      <c r="L24" s="16"/>
      <c r="M24" s="16"/>
      <c r="N24" s="16"/>
      <c r="O24" s="16"/>
      <c r="P24" s="16"/>
      <c r="Q24" s="16"/>
      <c r="R24" s="16"/>
      <c r="S24" s="16"/>
      <c r="T24" s="12" t="str">
        <f aca="false">IF(N24="","",IFERROR(VLOOKUP(N24,Lists!$A$2:$B$9,2,FALSE()),""))</f>
        <v/>
      </c>
      <c r="U24" s="17"/>
      <c r="V24" s="17"/>
      <c r="W24" s="16"/>
    </row>
    <row r="25" customFormat="false" ht="15" hidden="false" customHeight="false" outlineLevel="0" collapsed="false">
      <c r="A25" s="14"/>
      <c r="B25" s="14"/>
      <c r="C25" s="14"/>
      <c r="D25" s="14"/>
      <c r="E25" s="14"/>
      <c r="F25" s="14"/>
      <c r="G25" s="15"/>
      <c r="H25" s="15"/>
      <c r="I25" s="12" t="str">
        <f aca="false">IF(AND(ISNUMBER(G25),ISNUMBER(H25)),G25*H25,"")</f>
        <v/>
      </c>
      <c r="J25" s="13" t="str">
        <f aca="false">IF(I25="","",IF(I25&gt;=15,"High",IF(I25&gt;=8,"Medium","Low")))</f>
        <v/>
      </c>
      <c r="K25" s="14"/>
      <c r="L25" s="14"/>
      <c r="M25" s="14"/>
      <c r="N25" s="14"/>
      <c r="O25" s="14"/>
      <c r="P25" s="14"/>
      <c r="Q25" s="14"/>
      <c r="R25" s="14"/>
      <c r="S25" s="14"/>
      <c r="T25" s="12" t="str">
        <f aca="false">IF(N25="","",IFERROR(VLOOKUP(N25,Lists!$A$2:$B$9,2,FALSE()),""))</f>
        <v/>
      </c>
      <c r="U25" s="15"/>
      <c r="V25" s="15"/>
      <c r="W25" s="14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7"/>
      <c r="H26" s="17"/>
      <c r="I26" s="12" t="str">
        <f aca="false">IF(AND(ISNUMBER(G26),ISNUMBER(H26)),G26*H26,"")</f>
        <v/>
      </c>
      <c r="J26" s="13" t="str">
        <f aca="false">IF(I26="","",IF(I26&gt;=15,"High",IF(I26&gt;=8,"Medium","Low")))</f>
        <v/>
      </c>
      <c r="K26" s="16"/>
      <c r="L26" s="16"/>
      <c r="M26" s="16"/>
      <c r="N26" s="16"/>
      <c r="O26" s="16"/>
      <c r="P26" s="16"/>
      <c r="Q26" s="16"/>
      <c r="R26" s="16"/>
      <c r="S26" s="16"/>
      <c r="T26" s="12" t="str">
        <f aca="false">IF(N26="","",IFERROR(VLOOKUP(N26,Lists!$A$2:$B$9,2,FALSE()),""))</f>
        <v/>
      </c>
      <c r="U26" s="17"/>
      <c r="V26" s="17"/>
      <c r="W26" s="16"/>
    </row>
    <row r="27" customFormat="false" ht="15" hidden="false" customHeight="false" outlineLevel="0" collapsed="false">
      <c r="A27" s="14"/>
      <c r="B27" s="14"/>
      <c r="C27" s="14"/>
      <c r="D27" s="14"/>
      <c r="E27" s="14"/>
      <c r="F27" s="14"/>
      <c r="G27" s="15"/>
      <c r="H27" s="15"/>
      <c r="I27" s="12" t="str">
        <f aca="false">IF(AND(ISNUMBER(G27),ISNUMBER(H27)),G27*H27,"")</f>
        <v/>
      </c>
      <c r="J27" s="13" t="str">
        <f aca="false">IF(I27="","",IF(I27&gt;=15,"High",IF(I27&gt;=8,"Medium","Low")))</f>
        <v/>
      </c>
      <c r="K27" s="14"/>
      <c r="L27" s="14"/>
      <c r="M27" s="14"/>
      <c r="N27" s="14"/>
      <c r="O27" s="14"/>
      <c r="P27" s="14"/>
      <c r="Q27" s="14"/>
      <c r="R27" s="14"/>
      <c r="S27" s="14"/>
      <c r="T27" s="12" t="str">
        <f aca="false">IF(N27="","",IFERROR(VLOOKUP(N27,Lists!$A$2:$B$9,2,FALSE()),""))</f>
        <v/>
      </c>
      <c r="U27" s="15"/>
      <c r="V27" s="15"/>
      <c r="W27" s="14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7"/>
      <c r="H28" s="17"/>
      <c r="I28" s="12" t="str">
        <f aca="false">IF(AND(ISNUMBER(G28),ISNUMBER(H28)),G28*H28,"")</f>
        <v/>
      </c>
      <c r="J28" s="13" t="str">
        <f aca="false">IF(I28="","",IF(I28&gt;=15,"High",IF(I28&gt;=8,"Medium","Low")))</f>
        <v/>
      </c>
      <c r="K28" s="16"/>
      <c r="L28" s="16"/>
      <c r="M28" s="16"/>
      <c r="N28" s="16"/>
      <c r="O28" s="16"/>
      <c r="P28" s="16"/>
      <c r="Q28" s="16"/>
      <c r="R28" s="16"/>
      <c r="S28" s="16"/>
      <c r="T28" s="12" t="str">
        <f aca="false">IF(N28="","",IFERROR(VLOOKUP(N28,Lists!$A$2:$B$9,2,FALSE()),""))</f>
        <v/>
      </c>
      <c r="U28" s="17"/>
      <c r="V28" s="17"/>
      <c r="W28" s="16"/>
    </row>
    <row r="29" customFormat="false" ht="15" hidden="false" customHeight="false" outlineLevel="0" collapsed="false">
      <c r="A29" s="14"/>
      <c r="B29" s="14"/>
      <c r="C29" s="14"/>
      <c r="D29" s="14"/>
      <c r="E29" s="14"/>
      <c r="F29" s="14"/>
      <c r="G29" s="15"/>
      <c r="H29" s="15"/>
      <c r="I29" s="12" t="str">
        <f aca="false">IF(AND(ISNUMBER(G29),ISNUMBER(H29)),G29*H29,"")</f>
        <v/>
      </c>
      <c r="J29" s="13" t="str">
        <f aca="false">IF(I29="","",IF(I29&gt;=15,"High",IF(I29&gt;=8,"Medium","Low")))</f>
        <v/>
      </c>
      <c r="K29" s="14"/>
      <c r="L29" s="14"/>
      <c r="M29" s="14"/>
      <c r="N29" s="14"/>
      <c r="O29" s="14"/>
      <c r="P29" s="14"/>
      <c r="Q29" s="14"/>
      <c r="R29" s="14"/>
      <c r="S29" s="14"/>
      <c r="T29" s="12" t="str">
        <f aca="false">IF(N29="","",IFERROR(VLOOKUP(N29,Lists!$A$2:$B$9,2,FALSE()),""))</f>
        <v/>
      </c>
      <c r="U29" s="15"/>
      <c r="V29" s="15"/>
      <c r="W29" s="14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7"/>
      <c r="H30" s="17"/>
      <c r="I30" s="12" t="str">
        <f aca="false">IF(AND(ISNUMBER(G30),ISNUMBER(H30)),G30*H30,"")</f>
        <v/>
      </c>
      <c r="J30" s="13" t="str">
        <f aca="false">IF(I30="","",IF(I30&gt;=15,"High",IF(I30&gt;=8,"Medium","Low")))</f>
        <v/>
      </c>
      <c r="K30" s="16"/>
      <c r="L30" s="16"/>
      <c r="M30" s="16"/>
      <c r="N30" s="16"/>
      <c r="O30" s="16"/>
      <c r="P30" s="16"/>
      <c r="Q30" s="16"/>
      <c r="R30" s="16"/>
      <c r="S30" s="16"/>
      <c r="T30" s="12" t="str">
        <f aca="false">IF(N30="","",IFERROR(VLOOKUP(N30,Lists!$A$2:$B$9,2,FALSE()),""))</f>
        <v/>
      </c>
      <c r="U30" s="17"/>
      <c r="V30" s="17"/>
      <c r="W30" s="16"/>
    </row>
    <row r="31" customFormat="false" ht="15" hidden="false" customHeight="false" outlineLevel="0" collapsed="false">
      <c r="A31" s="14"/>
      <c r="B31" s="14"/>
      <c r="C31" s="14"/>
      <c r="D31" s="14"/>
      <c r="E31" s="14"/>
      <c r="F31" s="14"/>
      <c r="G31" s="15"/>
      <c r="H31" s="15"/>
      <c r="I31" s="12" t="str">
        <f aca="false">IF(AND(ISNUMBER(G31),ISNUMBER(H31)),G31*H31,"")</f>
        <v/>
      </c>
      <c r="J31" s="13" t="str">
        <f aca="false">IF(I31="","",IF(I31&gt;=15,"High",IF(I31&gt;=8,"Medium","Low")))</f>
        <v/>
      </c>
      <c r="K31" s="14"/>
      <c r="L31" s="14"/>
      <c r="M31" s="14"/>
      <c r="N31" s="14"/>
      <c r="O31" s="14"/>
      <c r="P31" s="14"/>
      <c r="Q31" s="14"/>
      <c r="R31" s="14"/>
      <c r="S31" s="14"/>
      <c r="T31" s="12" t="str">
        <f aca="false">IF(N31="","",IFERROR(VLOOKUP(N31,Lists!$A$2:$B$9,2,FALSE()),""))</f>
        <v/>
      </c>
      <c r="U31" s="15"/>
      <c r="V31" s="15"/>
      <c r="W31" s="14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7"/>
      <c r="H32" s="17"/>
      <c r="I32" s="12" t="str">
        <f aca="false">IF(AND(ISNUMBER(G32),ISNUMBER(H32)),G32*H32,"")</f>
        <v/>
      </c>
      <c r="J32" s="13" t="str">
        <f aca="false">IF(I32="","",IF(I32&gt;=15,"High",IF(I32&gt;=8,"Medium","Low")))</f>
        <v/>
      </c>
      <c r="K32" s="16"/>
      <c r="L32" s="16"/>
      <c r="M32" s="16"/>
      <c r="N32" s="16"/>
      <c r="O32" s="16"/>
      <c r="P32" s="16"/>
      <c r="Q32" s="16"/>
      <c r="R32" s="16"/>
      <c r="S32" s="16"/>
      <c r="T32" s="12" t="str">
        <f aca="false">IF(N32="","",IFERROR(VLOOKUP(N32,Lists!$A$2:$B$9,2,FALSE()),""))</f>
        <v/>
      </c>
      <c r="U32" s="17"/>
      <c r="V32" s="17"/>
      <c r="W32" s="16"/>
    </row>
    <row r="33" customFormat="false" ht="15" hidden="false" customHeight="false" outlineLevel="0" collapsed="false">
      <c r="A33" s="14"/>
      <c r="B33" s="14"/>
      <c r="C33" s="14"/>
      <c r="D33" s="14"/>
      <c r="E33" s="14"/>
      <c r="F33" s="14"/>
      <c r="G33" s="15"/>
      <c r="H33" s="15"/>
      <c r="I33" s="12" t="str">
        <f aca="false">IF(AND(ISNUMBER(G33),ISNUMBER(H33)),G33*H33,"")</f>
        <v/>
      </c>
      <c r="J33" s="13" t="str">
        <f aca="false">IF(I33="","",IF(I33&gt;=15,"High",IF(I33&gt;=8,"Medium","Low")))</f>
        <v/>
      </c>
      <c r="K33" s="14"/>
      <c r="L33" s="14"/>
      <c r="M33" s="14"/>
      <c r="N33" s="14"/>
      <c r="O33" s="14"/>
      <c r="P33" s="14"/>
      <c r="Q33" s="14"/>
      <c r="R33" s="14"/>
      <c r="S33" s="14"/>
      <c r="T33" s="12" t="str">
        <f aca="false">IF(N33="","",IFERROR(VLOOKUP(N33,Lists!$A$2:$B$9,2,FALSE()),""))</f>
        <v/>
      </c>
      <c r="U33" s="15"/>
      <c r="V33" s="15"/>
      <c r="W33" s="14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7"/>
      <c r="H34" s="17"/>
      <c r="I34" s="12" t="str">
        <f aca="false">IF(AND(ISNUMBER(G34),ISNUMBER(H34)),G34*H34,"")</f>
        <v/>
      </c>
      <c r="J34" s="13" t="str">
        <f aca="false">IF(I34="","",IF(I34&gt;=15,"High",IF(I34&gt;=8,"Medium","Low")))</f>
        <v/>
      </c>
      <c r="K34" s="16"/>
      <c r="L34" s="16"/>
      <c r="M34" s="16"/>
      <c r="N34" s="16"/>
      <c r="O34" s="16"/>
      <c r="P34" s="16"/>
      <c r="Q34" s="16"/>
      <c r="R34" s="16"/>
      <c r="S34" s="16"/>
      <c r="T34" s="12" t="str">
        <f aca="false">IF(N34="","",IFERROR(VLOOKUP(N34,Lists!$A$2:$B$9,2,FALSE()),""))</f>
        <v/>
      </c>
      <c r="U34" s="17"/>
      <c r="V34" s="17"/>
      <c r="W34" s="16"/>
    </row>
    <row r="35" customFormat="false" ht="15" hidden="false" customHeight="false" outlineLevel="0" collapsed="false">
      <c r="A35" s="14"/>
      <c r="B35" s="14"/>
      <c r="C35" s="14"/>
      <c r="D35" s="14"/>
      <c r="E35" s="14"/>
      <c r="F35" s="14"/>
      <c r="G35" s="15"/>
      <c r="H35" s="15"/>
      <c r="I35" s="12" t="str">
        <f aca="false">IF(AND(ISNUMBER(G35),ISNUMBER(H35)),G35*H35,"")</f>
        <v/>
      </c>
      <c r="J35" s="13" t="str">
        <f aca="false">IF(I35="","",IF(I35&gt;=15,"High",IF(I35&gt;=8,"Medium","Low")))</f>
        <v/>
      </c>
      <c r="K35" s="14"/>
      <c r="L35" s="14"/>
      <c r="M35" s="14"/>
      <c r="N35" s="14"/>
      <c r="O35" s="14"/>
      <c r="P35" s="14"/>
      <c r="Q35" s="14"/>
      <c r="R35" s="14"/>
      <c r="S35" s="14"/>
      <c r="T35" s="12" t="str">
        <f aca="false">IF(N35="","",IFERROR(VLOOKUP(N35,Lists!$A$2:$B$9,2,FALSE()),""))</f>
        <v/>
      </c>
      <c r="U35" s="15"/>
      <c r="V35" s="15"/>
      <c r="W35" s="14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7"/>
      <c r="H36" s="17"/>
      <c r="I36" s="12" t="str">
        <f aca="false">IF(AND(ISNUMBER(G36),ISNUMBER(H36)),G36*H36,"")</f>
        <v/>
      </c>
      <c r="J36" s="13" t="str">
        <f aca="false">IF(I36="","",IF(I36&gt;=15,"High",IF(I36&gt;=8,"Medium","Low")))</f>
        <v/>
      </c>
      <c r="K36" s="16"/>
      <c r="L36" s="16"/>
      <c r="M36" s="16"/>
      <c r="N36" s="16"/>
      <c r="O36" s="16"/>
      <c r="P36" s="16"/>
      <c r="Q36" s="16"/>
      <c r="R36" s="16"/>
      <c r="S36" s="16"/>
      <c r="T36" s="12" t="str">
        <f aca="false">IF(N36="","",IFERROR(VLOOKUP(N36,Lists!$A$2:$B$9,2,FALSE()),""))</f>
        <v/>
      </c>
      <c r="U36" s="17"/>
      <c r="V36" s="17"/>
      <c r="W36" s="16"/>
    </row>
    <row r="37" customFormat="false" ht="15" hidden="false" customHeight="false" outlineLevel="0" collapsed="false">
      <c r="A37" s="14"/>
      <c r="B37" s="14"/>
      <c r="C37" s="14"/>
      <c r="D37" s="14"/>
      <c r="E37" s="14"/>
      <c r="F37" s="14"/>
      <c r="G37" s="15"/>
      <c r="H37" s="15"/>
      <c r="I37" s="12" t="str">
        <f aca="false">IF(AND(ISNUMBER(G37),ISNUMBER(H37)),G37*H37,"")</f>
        <v/>
      </c>
      <c r="J37" s="13" t="str">
        <f aca="false">IF(I37="","",IF(I37&gt;=15,"High",IF(I37&gt;=8,"Medium","Low")))</f>
        <v/>
      </c>
      <c r="K37" s="14"/>
      <c r="L37" s="14"/>
      <c r="M37" s="14"/>
      <c r="N37" s="14"/>
      <c r="O37" s="14"/>
      <c r="P37" s="14"/>
      <c r="Q37" s="14"/>
      <c r="R37" s="14"/>
      <c r="S37" s="14"/>
      <c r="T37" s="12" t="str">
        <f aca="false">IF(N37="","",IFERROR(VLOOKUP(N37,Lists!$A$2:$B$9,2,FALSE()),""))</f>
        <v/>
      </c>
      <c r="U37" s="15"/>
      <c r="V37" s="15"/>
      <c r="W37" s="14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7"/>
      <c r="H38" s="17"/>
      <c r="I38" s="12" t="str">
        <f aca="false">IF(AND(ISNUMBER(G38),ISNUMBER(H38)),G38*H38,"")</f>
        <v/>
      </c>
      <c r="J38" s="13" t="str">
        <f aca="false">IF(I38="","",IF(I38&gt;=15,"High",IF(I38&gt;=8,"Medium","Low")))</f>
        <v/>
      </c>
      <c r="K38" s="16"/>
      <c r="L38" s="16"/>
      <c r="M38" s="16"/>
      <c r="N38" s="16"/>
      <c r="O38" s="16"/>
      <c r="P38" s="16"/>
      <c r="Q38" s="16"/>
      <c r="R38" s="16"/>
      <c r="S38" s="16"/>
      <c r="T38" s="12" t="str">
        <f aca="false">IF(N38="","",IFERROR(VLOOKUP(N38,Lists!$A$2:$B$9,2,FALSE()),""))</f>
        <v/>
      </c>
      <c r="U38" s="17"/>
      <c r="V38" s="17"/>
      <c r="W38" s="16"/>
    </row>
    <row r="39" customFormat="false" ht="15" hidden="false" customHeight="false" outlineLevel="0" collapsed="false">
      <c r="A39" s="14"/>
      <c r="B39" s="14"/>
      <c r="C39" s="14"/>
      <c r="D39" s="14"/>
      <c r="E39" s="14"/>
      <c r="F39" s="14"/>
      <c r="G39" s="15"/>
      <c r="H39" s="15"/>
      <c r="I39" s="12" t="str">
        <f aca="false">IF(AND(ISNUMBER(G39),ISNUMBER(H39)),G39*H39,"")</f>
        <v/>
      </c>
      <c r="J39" s="13" t="str">
        <f aca="false">IF(I39="","",IF(I39&gt;=15,"High",IF(I39&gt;=8,"Medium","Low")))</f>
        <v/>
      </c>
      <c r="K39" s="14"/>
      <c r="L39" s="14"/>
      <c r="M39" s="14"/>
      <c r="N39" s="14"/>
      <c r="O39" s="14"/>
      <c r="P39" s="14"/>
      <c r="Q39" s="14"/>
      <c r="R39" s="14"/>
      <c r="S39" s="14"/>
      <c r="T39" s="12" t="str">
        <f aca="false">IF(N39="","",IFERROR(VLOOKUP(N39,Lists!$A$2:$B$9,2,FALSE()),""))</f>
        <v/>
      </c>
      <c r="U39" s="15"/>
      <c r="V39" s="15"/>
      <c r="W39" s="14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7"/>
      <c r="H40" s="17"/>
      <c r="I40" s="12" t="str">
        <f aca="false">IF(AND(ISNUMBER(G40),ISNUMBER(H40)),G40*H40,"")</f>
        <v/>
      </c>
      <c r="J40" s="13" t="str">
        <f aca="false">IF(I40="","",IF(I40&gt;=15,"High",IF(I40&gt;=8,"Medium","Low")))</f>
        <v/>
      </c>
      <c r="K40" s="16"/>
      <c r="L40" s="16"/>
      <c r="M40" s="16"/>
      <c r="N40" s="16"/>
      <c r="O40" s="16"/>
      <c r="P40" s="16"/>
      <c r="Q40" s="16"/>
      <c r="R40" s="16"/>
      <c r="S40" s="16"/>
      <c r="T40" s="12" t="str">
        <f aca="false">IF(N40="","",IFERROR(VLOOKUP(N40,Lists!$A$2:$B$9,2,FALSE()),""))</f>
        <v/>
      </c>
      <c r="U40" s="17"/>
      <c r="V40" s="17"/>
      <c r="W40" s="16"/>
    </row>
    <row r="41" customFormat="false" ht="15" hidden="false" customHeight="false" outlineLevel="0" collapsed="false">
      <c r="A41" s="14"/>
      <c r="B41" s="14"/>
      <c r="C41" s="14"/>
      <c r="D41" s="14"/>
      <c r="E41" s="14"/>
      <c r="F41" s="14"/>
      <c r="G41" s="15"/>
      <c r="H41" s="15"/>
      <c r="I41" s="12" t="str">
        <f aca="false">IF(AND(ISNUMBER(G41),ISNUMBER(H41)),G41*H41,"")</f>
        <v/>
      </c>
      <c r="J41" s="13" t="str">
        <f aca="false">IF(I41="","",IF(I41&gt;=15,"High",IF(I41&gt;=8,"Medium","Low")))</f>
        <v/>
      </c>
      <c r="K41" s="14"/>
      <c r="L41" s="14"/>
      <c r="M41" s="14"/>
      <c r="N41" s="14"/>
      <c r="O41" s="14"/>
      <c r="P41" s="14"/>
      <c r="Q41" s="14"/>
      <c r="R41" s="14"/>
      <c r="S41" s="14"/>
      <c r="T41" s="12" t="str">
        <f aca="false">IF(N41="","",IFERROR(VLOOKUP(N41,Lists!$A$2:$B$9,2,FALSE()),""))</f>
        <v/>
      </c>
      <c r="U41" s="15"/>
      <c r="V41" s="15"/>
      <c r="W41" s="14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7"/>
      <c r="H42" s="17"/>
      <c r="I42" s="12" t="str">
        <f aca="false">IF(AND(ISNUMBER(G42),ISNUMBER(H42)),G42*H42,"")</f>
        <v/>
      </c>
      <c r="J42" s="13" t="str">
        <f aca="false">IF(I42="","",IF(I42&gt;=15,"High",IF(I42&gt;=8,"Medium","Low")))</f>
        <v/>
      </c>
      <c r="K42" s="16"/>
      <c r="L42" s="16"/>
      <c r="M42" s="16"/>
      <c r="N42" s="16"/>
      <c r="O42" s="16"/>
      <c r="P42" s="16"/>
      <c r="Q42" s="16"/>
      <c r="R42" s="16"/>
      <c r="S42" s="16"/>
      <c r="T42" s="12" t="str">
        <f aca="false">IF(N42="","",IFERROR(VLOOKUP(N42,Lists!$A$2:$B$9,2,FALSE()),""))</f>
        <v/>
      </c>
      <c r="U42" s="17"/>
      <c r="V42" s="17"/>
      <c r="W42" s="16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5"/>
      <c r="H43" s="15"/>
      <c r="I43" s="12" t="str">
        <f aca="false">IF(AND(ISNUMBER(G43),ISNUMBER(H43)),G43*H43,"")</f>
        <v/>
      </c>
      <c r="J43" s="13" t="str">
        <f aca="false">IF(I43="","",IF(I43&gt;=15,"High",IF(I43&gt;=8,"Medium","Low")))</f>
        <v/>
      </c>
      <c r="K43" s="14"/>
      <c r="L43" s="14"/>
      <c r="M43" s="14"/>
      <c r="N43" s="14"/>
      <c r="O43" s="14"/>
      <c r="P43" s="14"/>
      <c r="Q43" s="14"/>
      <c r="R43" s="14"/>
      <c r="S43" s="14"/>
      <c r="T43" s="12" t="str">
        <f aca="false">IF(N43="","",IFERROR(VLOOKUP(N43,Lists!$A$2:$B$9,2,FALSE()),""))</f>
        <v/>
      </c>
      <c r="U43" s="15"/>
      <c r="V43" s="15"/>
      <c r="W43" s="14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7"/>
      <c r="H44" s="17"/>
      <c r="I44" s="12" t="str">
        <f aca="false">IF(AND(ISNUMBER(G44),ISNUMBER(H44)),G44*H44,"")</f>
        <v/>
      </c>
      <c r="J44" s="13" t="str">
        <f aca="false">IF(I44="","",IF(I44&gt;=15,"High",IF(I44&gt;=8,"Medium","Low")))</f>
        <v/>
      </c>
      <c r="K44" s="16"/>
      <c r="L44" s="16"/>
      <c r="M44" s="16"/>
      <c r="N44" s="16"/>
      <c r="O44" s="16"/>
      <c r="P44" s="16"/>
      <c r="Q44" s="16"/>
      <c r="R44" s="16"/>
      <c r="S44" s="16"/>
      <c r="T44" s="12" t="str">
        <f aca="false">IF(N44="","",IFERROR(VLOOKUP(N44,Lists!$A$2:$B$9,2,FALSE()),""))</f>
        <v/>
      </c>
      <c r="U44" s="17"/>
      <c r="V44" s="17"/>
      <c r="W44" s="16"/>
    </row>
    <row r="45" customFormat="false" ht="15" hidden="false" customHeight="false" outlineLevel="0" collapsed="false">
      <c r="A45" s="14"/>
      <c r="B45" s="14"/>
      <c r="C45" s="14"/>
      <c r="D45" s="14"/>
      <c r="E45" s="14"/>
      <c r="F45" s="14"/>
      <c r="G45" s="15"/>
      <c r="H45" s="15"/>
      <c r="I45" s="12" t="str">
        <f aca="false">IF(AND(ISNUMBER(G45),ISNUMBER(H45)),G45*H45,"")</f>
        <v/>
      </c>
      <c r="J45" s="13" t="str">
        <f aca="false">IF(I45="","",IF(I45&gt;=15,"High",IF(I45&gt;=8,"Medium","Low")))</f>
        <v/>
      </c>
      <c r="K45" s="14"/>
      <c r="L45" s="14"/>
      <c r="M45" s="14"/>
      <c r="N45" s="14"/>
      <c r="O45" s="14"/>
      <c r="P45" s="14"/>
      <c r="Q45" s="14"/>
      <c r="R45" s="14"/>
      <c r="S45" s="14"/>
      <c r="T45" s="12" t="str">
        <f aca="false">IF(N45="","",IFERROR(VLOOKUP(N45,Lists!$A$2:$B$9,2,FALSE()),""))</f>
        <v/>
      </c>
      <c r="U45" s="15"/>
      <c r="V45" s="15"/>
      <c r="W45" s="14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7"/>
      <c r="H46" s="17"/>
      <c r="I46" s="12" t="str">
        <f aca="false">IF(AND(ISNUMBER(G46),ISNUMBER(H46)),G46*H46,"")</f>
        <v/>
      </c>
      <c r="J46" s="13" t="str">
        <f aca="false">IF(I46="","",IF(I46&gt;=15,"High",IF(I46&gt;=8,"Medium","Low")))</f>
        <v/>
      </c>
      <c r="K46" s="16"/>
      <c r="L46" s="16"/>
      <c r="M46" s="16"/>
      <c r="N46" s="16"/>
      <c r="O46" s="16"/>
      <c r="P46" s="16"/>
      <c r="Q46" s="16"/>
      <c r="R46" s="16"/>
      <c r="S46" s="16"/>
      <c r="T46" s="12" t="str">
        <f aca="false">IF(N46="","",IFERROR(VLOOKUP(N46,Lists!$A$2:$B$9,2,FALSE()),""))</f>
        <v/>
      </c>
      <c r="U46" s="17"/>
      <c r="V46" s="17"/>
      <c r="W46" s="16"/>
    </row>
    <row r="47" customFormat="false" ht="15" hidden="false" customHeight="false" outlineLevel="0" collapsed="false">
      <c r="A47" s="14"/>
      <c r="B47" s="14"/>
      <c r="C47" s="14"/>
      <c r="D47" s="14"/>
      <c r="E47" s="14"/>
      <c r="F47" s="14"/>
      <c r="G47" s="15"/>
      <c r="H47" s="15"/>
      <c r="I47" s="12" t="str">
        <f aca="false">IF(AND(ISNUMBER(G47),ISNUMBER(H47)),G47*H47,"")</f>
        <v/>
      </c>
      <c r="J47" s="13" t="str">
        <f aca="false">IF(I47="","",IF(I47&gt;=15,"High",IF(I47&gt;=8,"Medium","Low")))</f>
        <v/>
      </c>
      <c r="K47" s="14"/>
      <c r="L47" s="14"/>
      <c r="M47" s="14"/>
      <c r="N47" s="14"/>
      <c r="O47" s="14"/>
      <c r="P47" s="14"/>
      <c r="Q47" s="14"/>
      <c r="R47" s="14"/>
      <c r="S47" s="14"/>
      <c r="T47" s="12" t="str">
        <f aca="false">IF(N47="","",IFERROR(VLOOKUP(N47,Lists!$A$2:$B$9,2,FALSE()),""))</f>
        <v/>
      </c>
      <c r="U47" s="15"/>
      <c r="V47" s="15"/>
      <c r="W47" s="14"/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6"/>
      <c r="G48" s="17"/>
      <c r="H48" s="17"/>
      <c r="I48" s="12" t="str">
        <f aca="false">IF(AND(ISNUMBER(G48),ISNUMBER(H48)),G48*H48,"")</f>
        <v/>
      </c>
      <c r="J48" s="13" t="str">
        <f aca="false">IF(I48="","",IF(I48&gt;=15,"High",IF(I48&gt;=8,"Medium","Low")))</f>
        <v/>
      </c>
      <c r="K48" s="16"/>
      <c r="L48" s="16"/>
      <c r="M48" s="16"/>
      <c r="N48" s="16"/>
      <c r="O48" s="16"/>
      <c r="P48" s="16"/>
      <c r="Q48" s="16"/>
      <c r="R48" s="16"/>
      <c r="S48" s="16"/>
      <c r="T48" s="12" t="str">
        <f aca="false">IF(N48="","",IFERROR(VLOOKUP(N48,Lists!$A$2:$B$9,2,FALSE()),""))</f>
        <v/>
      </c>
      <c r="U48" s="17"/>
      <c r="V48" s="17"/>
      <c r="W48" s="16"/>
    </row>
    <row r="49" customFormat="false" ht="15" hidden="false" customHeight="false" outlineLevel="0" collapsed="false">
      <c r="A49" s="14"/>
      <c r="B49" s="14"/>
      <c r="C49" s="14"/>
      <c r="D49" s="14"/>
      <c r="E49" s="14"/>
      <c r="F49" s="14"/>
      <c r="G49" s="15"/>
      <c r="H49" s="15"/>
      <c r="I49" s="12" t="str">
        <f aca="false">IF(AND(ISNUMBER(G49),ISNUMBER(H49)),G49*H49,"")</f>
        <v/>
      </c>
      <c r="J49" s="13" t="str">
        <f aca="false">IF(I49="","",IF(I49&gt;=15,"High",IF(I49&gt;=8,"Medium","Low")))</f>
        <v/>
      </c>
      <c r="K49" s="14"/>
      <c r="L49" s="14"/>
      <c r="M49" s="14"/>
      <c r="N49" s="14"/>
      <c r="O49" s="14"/>
      <c r="P49" s="14"/>
      <c r="Q49" s="14"/>
      <c r="R49" s="14"/>
      <c r="S49" s="14"/>
      <c r="T49" s="12" t="str">
        <f aca="false">IF(N49="","",IFERROR(VLOOKUP(N49,Lists!$A$2:$B$9,2,FALSE()),""))</f>
        <v/>
      </c>
      <c r="U49" s="15"/>
      <c r="V49" s="15"/>
      <c r="W49" s="14"/>
    </row>
    <row r="50" customFormat="false" ht="15" hidden="false" customHeight="false" outlineLevel="0" collapsed="false">
      <c r="A50" s="16"/>
      <c r="B50" s="16"/>
      <c r="C50" s="16"/>
      <c r="D50" s="16"/>
      <c r="E50" s="16"/>
      <c r="F50" s="16"/>
      <c r="G50" s="17"/>
      <c r="H50" s="17"/>
      <c r="I50" s="12" t="str">
        <f aca="false">IF(AND(ISNUMBER(G50),ISNUMBER(H50)),G50*H50,"")</f>
        <v/>
      </c>
      <c r="J50" s="13" t="str">
        <f aca="false">IF(I50="","",IF(I50&gt;=15,"High",IF(I50&gt;=8,"Medium","Low")))</f>
        <v/>
      </c>
      <c r="K50" s="16"/>
      <c r="L50" s="16"/>
      <c r="M50" s="16"/>
      <c r="N50" s="16"/>
      <c r="O50" s="16"/>
      <c r="P50" s="16"/>
      <c r="Q50" s="16"/>
      <c r="R50" s="16"/>
      <c r="S50" s="16"/>
      <c r="T50" s="12" t="str">
        <f aca="false">IF(N50="","",IFERROR(VLOOKUP(N50,Lists!$A$2:$B$9,2,FALSE()),""))</f>
        <v/>
      </c>
      <c r="U50" s="17"/>
      <c r="V50" s="17"/>
      <c r="W50" s="16"/>
    </row>
    <row r="51" customFormat="false" ht="15" hidden="false" customHeight="false" outlineLevel="0" collapsed="false">
      <c r="A51" s="14"/>
      <c r="B51" s="14"/>
      <c r="C51" s="14"/>
      <c r="D51" s="14"/>
      <c r="E51" s="14"/>
      <c r="F51" s="14"/>
      <c r="G51" s="15"/>
      <c r="H51" s="15"/>
      <c r="I51" s="12" t="str">
        <f aca="false">IF(AND(ISNUMBER(G51),ISNUMBER(H51)),G51*H51,"")</f>
        <v/>
      </c>
      <c r="J51" s="13" t="str">
        <f aca="false">IF(I51="","",IF(I51&gt;=15,"High",IF(I51&gt;=8,"Medium","Low")))</f>
        <v/>
      </c>
      <c r="K51" s="14"/>
      <c r="L51" s="14"/>
      <c r="M51" s="14"/>
      <c r="N51" s="14"/>
      <c r="O51" s="14"/>
      <c r="P51" s="14"/>
      <c r="Q51" s="14"/>
      <c r="R51" s="14"/>
      <c r="S51" s="14"/>
      <c r="T51" s="12" t="str">
        <f aca="false">IF(N51="","",IFERROR(VLOOKUP(N51,Lists!$A$2:$B$9,2,FALSE()),""))</f>
        <v/>
      </c>
      <c r="U51" s="15"/>
      <c r="V51" s="15"/>
      <c r="W51" s="14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6"/>
      <c r="G52" s="17"/>
      <c r="H52" s="17"/>
      <c r="I52" s="12" t="str">
        <f aca="false">IF(AND(ISNUMBER(G52),ISNUMBER(H52)),G52*H52,"")</f>
        <v/>
      </c>
      <c r="J52" s="13" t="str">
        <f aca="false">IF(I52="","",IF(I52&gt;=15,"High",IF(I52&gt;=8,"Medium","Low")))</f>
        <v/>
      </c>
      <c r="K52" s="16"/>
      <c r="L52" s="16"/>
      <c r="M52" s="16"/>
      <c r="N52" s="16"/>
      <c r="O52" s="16"/>
      <c r="P52" s="16"/>
      <c r="Q52" s="16"/>
      <c r="R52" s="16"/>
      <c r="S52" s="16"/>
      <c r="T52" s="12" t="str">
        <f aca="false">IF(N52="","",IFERROR(VLOOKUP(N52,Lists!$A$2:$B$9,2,FALSE()),""))</f>
        <v/>
      </c>
      <c r="U52" s="17"/>
      <c r="V52" s="17"/>
      <c r="W52" s="16"/>
    </row>
    <row r="53" customFormat="false" ht="15" hidden="false" customHeight="false" outlineLevel="0" collapsed="false">
      <c r="A53" s="14"/>
      <c r="B53" s="14"/>
      <c r="C53" s="14"/>
      <c r="D53" s="14"/>
      <c r="E53" s="14"/>
      <c r="F53" s="14"/>
      <c r="G53" s="15"/>
      <c r="H53" s="15"/>
      <c r="I53" s="12" t="str">
        <f aca="false">IF(AND(ISNUMBER(G53),ISNUMBER(H53)),G53*H53,"")</f>
        <v/>
      </c>
      <c r="J53" s="13" t="str">
        <f aca="false">IF(I53="","",IF(I53&gt;=15,"High",IF(I53&gt;=8,"Medium","Low")))</f>
        <v/>
      </c>
      <c r="K53" s="14"/>
      <c r="L53" s="14"/>
      <c r="M53" s="14"/>
      <c r="N53" s="14"/>
      <c r="O53" s="14"/>
      <c r="P53" s="14"/>
      <c r="Q53" s="14"/>
      <c r="R53" s="14"/>
      <c r="S53" s="14"/>
      <c r="T53" s="12" t="str">
        <f aca="false">IF(N53="","",IFERROR(VLOOKUP(N53,Lists!$A$2:$B$9,2,FALSE()),""))</f>
        <v/>
      </c>
      <c r="U53" s="15"/>
      <c r="V53" s="15"/>
      <c r="W53" s="14"/>
    </row>
    <row r="54" customFormat="false" ht="15" hidden="false" customHeight="false" outlineLevel="0" collapsed="false">
      <c r="A54" s="16"/>
      <c r="B54" s="16"/>
      <c r="C54" s="16"/>
      <c r="D54" s="16"/>
      <c r="E54" s="16"/>
      <c r="F54" s="16"/>
      <c r="G54" s="17"/>
      <c r="H54" s="17"/>
      <c r="I54" s="12" t="str">
        <f aca="false">IF(AND(ISNUMBER(G54),ISNUMBER(H54)),G54*H54,"")</f>
        <v/>
      </c>
      <c r="J54" s="13" t="str">
        <f aca="false">IF(I54="","",IF(I54&gt;=15,"High",IF(I54&gt;=8,"Medium","Low")))</f>
        <v/>
      </c>
      <c r="K54" s="16"/>
      <c r="L54" s="16"/>
      <c r="M54" s="16"/>
      <c r="N54" s="16"/>
      <c r="O54" s="16"/>
      <c r="P54" s="16"/>
      <c r="Q54" s="16"/>
      <c r="R54" s="16"/>
      <c r="S54" s="16"/>
      <c r="T54" s="12" t="str">
        <f aca="false">IF(N54="","",IFERROR(VLOOKUP(N54,Lists!$A$2:$B$9,2,FALSE()),""))</f>
        <v/>
      </c>
      <c r="U54" s="17"/>
      <c r="V54" s="17"/>
      <c r="W54" s="16"/>
    </row>
    <row r="55" customFormat="false" ht="15" hidden="false" customHeight="false" outlineLevel="0" collapsed="false">
      <c r="A55" s="14"/>
      <c r="B55" s="14"/>
      <c r="C55" s="14"/>
      <c r="D55" s="14"/>
      <c r="E55" s="14"/>
      <c r="F55" s="14"/>
      <c r="G55" s="15"/>
      <c r="H55" s="15"/>
      <c r="I55" s="12" t="str">
        <f aca="false">IF(AND(ISNUMBER(G55),ISNUMBER(H55)),G55*H55,"")</f>
        <v/>
      </c>
      <c r="J55" s="13" t="str">
        <f aca="false">IF(I55="","",IF(I55&gt;=15,"High",IF(I55&gt;=8,"Medium","Low")))</f>
        <v/>
      </c>
      <c r="K55" s="14"/>
      <c r="L55" s="14"/>
      <c r="M55" s="14"/>
      <c r="N55" s="14"/>
      <c r="O55" s="14"/>
      <c r="P55" s="14"/>
      <c r="Q55" s="14"/>
      <c r="R55" s="14"/>
      <c r="S55" s="14"/>
      <c r="T55" s="12" t="str">
        <f aca="false">IF(N55="","",IFERROR(VLOOKUP(N55,Lists!$A$2:$B$9,2,FALSE()),""))</f>
        <v/>
      </c>
      <c r="U55" s="15"/>
      <c r="V55" s="15"/>
      <c r="W55" s="14"/>
    </row>
    <row r="56" customFormat="false" ht="15" hidden="false" customHeight="false" outlineLevel="0" collapsed="false">
      <c r="A56" s="16"/>
      <c r="B56" s="16"/>
      <c r="C56" s="16"/>
      <c r="D56" s="16"/>
      <c r="E56" s="16"/>
      <c r="F56" s="16"/>
      <c r="G56" s="17"/>
      <c r="H56" s="17"/>
      <c r="I56" s="12" t="str">
        <f aca="false">IF(AND(ISNUMBER(G56),ISNUMBER(H56)),G56*H56,"")</f>
        <v/>
      </c>
      <c r="J56" s="13" t="str">
        <f aca="false">IF(I56="","",IF(I56&gt;=15,"High",IF(I56&gt;=8,"Medium","Low")))</f>
        <v/>
      </c>
      <c r="K56" s="16"/>
      <c r="L56" s="16"/>
      <c r="M56" s="16"/>
      <c r="N56" s="16"/>
      <c r="O56" s="16"/>
      <c r="P56" s="16"/>
      <c r="Q56" s="16"/>
      <c r="R56" s="16"/>
      <c r="S56" s="16"/>
      <c r="T56" s="12" t="str">
        <f aca="false">IF(N56="","",IFERROR(VLOOKUP(N56,Lists!$A$2:$B$9,2,FALSE()),""))</f>
        <v/>
      </c>
      <c r="U56" s="17"/>
      <c r="V56" s="17"/>
      <c r="W56" s="16"/>
    </row>
    <row r="57" customFormat="false" ht="15" hidden="false" customHeight="false" outlineLevel="0" collapsed="false">
      <c r="A57" s="14"/>
      <c r="B57" s="14"/>
      <c r="C57" s="14"/>
      <c r="D57" s="14"/>
      <c r="E57" s="14"/>
      <c r="F57" s="14"/>
      <c r="G57" s="15"/>
      <c r="H57" s="15"/>
      <c r="I57" s="12" t="str">
        <f aca="false">IF(AND(ISNUMBER(G57),ISNUMBER(H57)),G57*H57,"")</f>
        <v/>
      </c>
      <c r="J57" s="13" t="str">
        <f aca="false">IF(I57="","",IF(I57&gt;=15,"High",IF(I57&gt;=8,"Medium","Low")))</f>
        <v/>
      </c>
      <c r="K57" s="14"/>
      <c r="L57" s="14"/>
      <c r="M57" s="14"/>
      <c r="N57" s="14"/>
      <c r="O57" s="14"/>
      <c r="P57" s="14"/>
      <c r="Q57" s="14"/>
      <c r="R57" s="14"/>
      <c r="S57" s="14"/>
      <c r="T57" s="12" t="str">
        <f aca="false">IF(N57="","",IFERROR(VLOOKUP(N57,Lists!$A$2:$B$9,2,FALSE()),""))</f>
        <v/>
      </c>
      <c r="U57" s="15"/>
      <c r="V57" s="15"/>
      <c r="W57" s="14"/>
    </row>
    <row r="58" customFormat="false" ht="15" hidden="false" customHeight="false" outlineLevel="0" collapsed="false">
      <c r="A58" s="16"/>
      <c r="B58" s="16"/>
      <c r="C58" s="16"/>
      <c r="D58" s="16"/>
      <c r="E58" s="16"/>
      <c r="F58" s="16"/>
      <c r="G58" s="17"/>
      <c r="H58" s="17"/>
      <c r="I58" s="12" t="str">
        <f aca="false">IF(AND(ISNUMBER(G58),ISNUMBER(H58)),G58*H58,"")</f>
        <v/>
      </c>
      <c r="J58" s="13" t="str">
        <f aca="false">IF(I58="","",IF(I58&gt;=15,"High",IF(I58&gt;=8,"Medium","Low")))</f>
        <v/>
      </c>
      <c r="K58" s="16"/>
      <c r="L58" s="16"/>
      <c r="M58" s="16"/>
      <c r="N58" s="16"/>
      <c r="O58" s="16"/>
      <c r="P58" s="16"/>
      <c r="Q58" s="16"/>
      <c r="R58" s="16"/>
      <c r="S58" s="16"/>
      <c r="T58" s="12" t="str">
        <f aca="false">IF(N58="","",IFERROR(VLOOKUP(N58,Lists!$A$2:$B$9,2,FALSE()),""))</f>
        <v/>
      </c>
      <c r="U58" s="17"/>
      <c r="V58" s="17"/>
      <c r="W58" s="16"/>
    </row>
    <row r="59" customFormat="false" ht="15" hidden="false" customHeight="false" outlineLevel="0" collapsed="false">
      <c r="A59" s="14"/>
      <c r="B59" s="14"/>
      <c r="C59" s="14"/>
      <c r="D59" s="14"/>
      <c r="E59" s="14"/>
      <c r="F59" s="14"/>
      <c r="G59" s="15"/>
      <c r="H59" s="15"/>
      <c r="I59" s="12" t="str">
        <f aca="false">IF(AND(ISNUMBER(G59),ISNUMBER(H59)),G59*H59,"")</f>
        <v/>
      </c>
      <c r="J59" s="13" t="str">
        <f aca="false">IF(I59="","",IF(I59&gt;=15,"High",IF(I59&gt;=8,"Medium","Low")))</f>
        <v/>
      </c>
      <c r="K59" s="14"/>
      <c r="L59" s="14"/>
      <c r="M59" s="14"/>
      <c r="N59" s="14"/>
      <c r="O59" s="14"/>
      <c r="P59" s="14"/>
      <c r="Q59" s="14"/>
      <c r="R59" s="14"/>
      <c r="S59" s="14"/>
      <c r="T59" s="12" t="str">
        <f aca="false">IF(N59="","",IFERROR(VLOOKUP(N59,Lists!$A$2:$B$9,2,FALSE()),""))</f>
        <v/>
      </c>
      <c r="U59" s="15"/>
      <c r="V59" s="15"/>
      <c r="W59" s="14"/>
    </row>
    <row r="60" customFormat="false" ht="15" hidden="false" customHeight="false" outlineLevel="0" collapsed="false">
      <c r="A60" s="16"/>
      <c r="B60" s="16"/>
      <c r="C60" s="16"/>
      <c r="D60" s="16"/>
      <c r="E60" s="16"/>
      <c r="F60" s="16"/>
      <c r="G60" s="17"/>
      <c r="H60" s="17"/>
      <c r="I60" s="12" t="str">
        <f aca="false">IF(AND(ISNUMBER(G60),ISNUMBER(H60)),G60*H60,"")</f>
        <v/>
      </c>
      <c r="J60" s="13" t="str">
        <f aca="false">IF(I60="","",IF(I60&gt;=15,"High",IF(I60&gt;=8,"Medium","Low")))</f>
        <v/>
      </c>
      <c r="K60" s="16"/>
      <c r="L60" s="16"/>
      <c r="M60" s="16"/>
      <c r="N60" s="16"/>
      <c r="O60" s="16"/>
      <c r="P60" s="16"/>
      <c r="Q60" s="16"/>
      <c r="R60" s="16"/>
      <c r="S60" s="16"/>
      <c r="T60" s="12" t="str">
        <f aca="false">IF(N60="","",IFERROR(VLOOKUP(N60,Lists!$A$2:$B$9,2,FALSE()),""))</f>
        <v/>
      </c>
      <c r="U60" s="17"/>
      <c r="V60" s="17"/>
      <c r="W60" s="16"/>
    </row>
    <row r="61" customFormat="false" ht="15" hidden="false" customHeight="false" outlineLevel="0" collapsed="false">
      <c r="A61" s="14"/>
      <c r="B61" s="14"/>
      <c r="C61" s="14"/>
      <c r="D61" s="14"/>
      <c r="E61" s="14"/>
      <c r="F61" s="14"/>
      <c r="G61" s="15"/>
      <c r="H61" s="15"/>
      <c r="I61" s="12" t="str">
        <f aca="false">IF(AND(ISNUMBER(G61),ISNUMBER(H61)),G61*H61,"")</f>
        <v/>
      </c>
      <c r="J61" s="13" t="str">
        <f aca="false">IF(I61="","",IF(I61&gt;=15,"High",IF(I61&gt;=8,"Medium","Low")))</f>
        <v/>
      </c>
      <c r="K61" s="14"/>
      <c r="L61" s="14"/>
      <c r="M61" s="14"/>
      <c r="N61" s="14"/>
      <c r="O61" s="14"/>
      <c r="P61" s="14"/>
      <c r="Q61" s="14"/>
      <c r="R61" s="14"/>
      <c r="S61" s="14"/>
      <c r="T61" s="12" t="str">
        <f aca="false">IF(N61="","",IFERROR(VLOOKUP(N61,Lists!$A$2:$B$9,2,FALSE()),""))</f>
        <v/>
      </c>
      <c r="U61" s="15"/>
      <c r="V61" s="15"/>
      <c r="W61" s="14"/>
    </row>
    <row r="62" customFormat="false" ht="15" hidden="false" customHeight="false" outlineLevel="0" collapsed="false">
      <c r="A62" s="16"/>
      <c r="B62" s="16"/>
      <c r="C62" s="16"/>
      <c r="D62" s="16"/>
      <c r="E62" s="16"/>
      <c r="F62" s="16"/>
      <c r="G62" s="17"/>
      <c r="H62" s="17"/>
      <c r="I62" s="12" t="str">
        <f aca="false">IF(AND(ISNUMBER(G62),ISNUMBER(H62)),G62*H62,"")</f>
        <v/>
      </c>
      <c r="J62" s="13" t="str">
        <f aca="false">IF(I62="","",IF(I62&gt;=15,"High",IF(I62&gt;=8,"Medium","Low")))</f>
        <v/>
      </c>
      <c r="K62" s="16"/>
      <c r="L62" s="16"/>
      <c r="M62" s="16"/>
      <c r="N62" s="16"/>
      <c r="O62" s="16"/>
      <c r="P62" s="16"/>
      <c r="Q62" s="16"/>
      <c r="R62" s="16"/>
      <c r="S62" s="16"/>
      <c r="T62" s="12" t="str">
        <f aca="false">IF(N62="","",IFERROR(VLOOKUP(N62,Lists!$A$2:$B$9,2,FALSE()),""))</f>
        <v/>
      </c>
      <c r="U62" s="17"/>
      <c r="V62" s="17"/>
      <c r="W62" s="16"/>
    </row>
    <row r="63" customFormat="false" ht="15" hidden="false" customHeight="false" outlineLevel="0" collapsed="false">
      <c r="A63" s="14"/>
      <c r="B63" s="14"/>
      <c r="C63" s="14"/>
      <c r="D63" s="14"/>
      <c r="E63" s="14"/>
      <c r="F63" s="14"/>
      <c r="G63" s="15"/>
      <c r="H63" s="15"/>
      <c r="I63" s="12" t="str">
        <f aca="false">IF(AND(ISNUMBER(G63),ISNUMBER(H63)),G63*H63,"")</f>
        <v/>
      </c>
      <c r="J63" s="13" t="str">
        <f aca="false">IF(I63="","",IF(I63&gt;=15,"High",IF(I63&gt;=8,"Medium","Low")))</f>
        <v/>
      </c>
      <c r="K63" s="14"/>
      <c r="L63" s="14"/>
      <c r="M63" s="14"/>
      <c r="N63" s="14"/>
      <c r="O63" s="14"/>
      <c r="P63" s="14"/>
      <c r="Q63" s="14"/>
      <c r="R63" s="14"/>
      <c r="S63" s="14"/>
      <c r="T63" s="12" t="str">
        <f aca="false">IF(N63="","",IFERROR(VLOOKUP(N63,Lists!$A$2:$B$9,2,FALSE()),""))</f>
        <v/>
      </c>
      <c r="U63" s="15"/>
      <c r="V63" s="15"/>
      <c r="W63" s="14"/>
    </row>
    <row r="64" customFormat="false" ht="15" hidden="false" customHeight="false" outlineLevel="0" collapsed="false">
      <c r="A64" s="16"/>
      <c r="B64" s="16"/>
      <c r="C64" s="16"/>
      <c r="D64" s="16"/>
      <c r="E64" s="16"/>
      <c r="F64" s="16"/>
      <c r="G64" s="17"/>
      <c r="H64" s="17"/>
      <c r="I64" s="12" t="str">
        <f aca="false">IF(AND(ISNUMBER(G64),ISNUMBER(H64)),G64*H64,"")</f>
        <v/>
      </c>
      <c r="J64" s="13" t="str">
        <f aca="false">IF(I64="","",IF(I64&gt;=15,"High",IF(I64&gt;=8,"Medium","Low")))</f>
        <v/>
      </c>
      <c r="K64" s="16"/>
      <c r="L64" s="16"/>
      <c r="M64" s="16"/>
      <c r="N64" s="16"/>
      <c r="O64" s="16"/>
      <c r="P64" s="16"/>
      <c r="Q64" s="16"/>
      <c r="R64" s="16"/>
      <c r="S64" s="16"/>
      <c r="T64" s="12" t="str">
        <f aca="false">IF(N64="","",IFERROR(VLOOKUP(N64,Lists!$A$2:$B$9,2,FALSE()),""))</f>
        <v/>
      </c>
      <c r="U64" s="17"/>
      <c r="V64" s="17"/>
      <c r="W64" s="16"/>
    </row>
    <row r="65" customFormat="false" ht="15" hidden="false" customHeight="false" outlineLevel="0" collapsed="false">
      <c r="A65" s="14"/>
      <c r="B65" s="14"/>
      <c r="C65" s="14"/>
      <c r="D65" s="14"/>
      <c r="E65" s="14"/>
      <c r="F65" s="14"/>
      <c r="G65" s="15"/>
      <c r="H65" s="15"/>
      <c r="I65" s="12" t="str">
        <f aca="false">IF(AND(ISNUMBER(G65),ISNUMBER(H65)),G65*H65,"")</f>
        <v/>
      </c>
      <c r="J65" s="13" t="str">
        <f aca="false">IF(I65="","",IF(I65&gt;=15,"High",IF(I65&gt;=8,"Medium","Low")))</f>
        <v/>
      </c>
      <c r="K65" s="14"/>
      <c r="L65" s="14"/>
      <c r="M65" s="14"/>
      <c r="N65" s="14"/>
      <c r="O65" s="14"/>
      <c r="P65" s="14"/>
      <c r="Q65" s="14"/>
      <c r="R65" s="14"/>
      <c r="S65" s="14"/>
      <c r="T65" s="12" t="str">
        <f aca="false">IF(N65="","",IFERROR(VLOOKUP(N65,Lists!$A$2:$B$9,2,FALSE()),""))</f>
        <v/>
      </c>
      <c r="U65" s="15"/>
      <c r="V65" s="15"/>
      <c r="W65" s="14"/>
    </row>
    <row r="66" customFormat="false" ht="15" hidden="false" customHeight="false" outlineLevel="0" collapsed="false">
      <c r="A66" s="16"/>
      <c r="B66" s="16"/>
      <c r="C66" s="16"/>
      <c r="D66" s="16"/>
      <c r="E66" s="16"/>
      <c r="F66" s="16"/>
      <c r="G66" s="17"/>
      <c r="H66" s="17"/>
      <c r="I66" s="12" t="str">
        <f aca="false">IF(AND(ISNUMBER(G66),ISNUMBER(H66)),G66*H66,"")</f>
        <v/>
      </c>
      <c r="J66" s="13" t="str">
        <f aca="false">IF(I66="","",IF(I66&gt;=15,"High",IF(I66&gt;=8,"Medium","Low")))</f>
        <v/>
      </c>
      <c r="K66" s="16"/>
      <c r="L66" s="16"/>
      <c r="M66" s="16"/>
      <c r="N66" s="16"/>
      <c r="O66" s="16"/>
      <c r="P66" s="16"/>
      <c r="Q66" s="16"/>
      <c r="R66" s="16"/>
      <c r="S66" s="16"/>
      <c r="T66" s="12" t="str">
        <f aca="false">IF(N66="","",IFERROR(VLOOKUP(N66,Lists!$A$2:$B$9,2,FALSE()),""))</f>
        <v/>
      </c>
      <c r="U66" s="17"/>
      <c r="V66" s="17"/>
      <c r="W66" s="16"/>
    </row>
    <row r="67" customFormat="false" ht="15" hidden="false" customHeight="false" outlineLevel="0" collapsed="false">
      <c r="A67" s="14"/>
      <c r="B67" s="14"/>
      <c r="C67" s="14"/>
      <c r="D67" s="14"/>
      <c r="E67" s="14"/>
      <c r="F67" s="14"/>
      <c r="G67" s="15"/>
      <c r="H67" s="15"/>
      <c r="I67" s="12" t="str">
        <f aca="false">IF(AND(ISNUMBER(G67),ISNUMBER(H67)),G67*H67,"")</f>
        <v/>
      </c>
      <c r="J67" s="13" t="str">
        <f aca="false">IF(I67="","",IF(I67&gt;=15,"High",IF(I67&gt;=8,"Medium","Low")))</f>
        <v/>
      </c>
      <c r="K67" s="14"/>
      <c r="L67" s="14"/>
      <c r="M67" s="14"/>
      <c r="N67" s="14"/>
      <c r="O67" s="14"/>
      <c r="P67" s="14"/>
      <c r="Q67" s="14"/>
      <c r="R67" s="14"/>
      <c r="S67" s="14"/>
      <c r="T67" s="12" t="str">
        <f aca="false">IF(N67="","",IFERROR(VLOOKUP(N67,Lists!$A$2:$B$9,2,FALSE()),""))</f>
        <v/>
      </c>
      <c r="U67" s="15"/>
      <c r="V67" s="15"/>
      <c r="W67" s="14"/>
    </row>
    <row r="68" customFormat="false" ht="15" hidden="false" customHeight="false" outlineLevel="0" collapsed="false">
      <c r="A68" s="16"/>
      <c r="B68" s="16"/>
      <c r="C68" s="16"/>
      <c r="D68" s="16"/>
      <c r="E68" s="16"/>
      <c r="F68" s="16"/>
      <c r="G68" s="17"/>
      <c r="H68" s="17"/>
      <c r="I68" s="12" t="str">
        <f aca="false">IF(AND(ISNUMBER(G68),ISNUMBER(H68)),G68*H68,"")</f>
        <v/>
      </c>
      <c r="J68" s="13" t="str">
        <f aca="false">IF(I68="","",IF(I68&gt;=15,"High",IF(I68&gt;=8,"Medium","Low")))</f>
        <v/>
      </c>
      <c r="K68" s="16"/>
      <c r="L68" s="16"/>
      <c r="M68" s="16"/>
      <c r="N68" s="16"/>
      <c r="O68" s="16"/>
      <c r="P68" s="16"/>
      <c r="Q68" s="16"/>
      <c r="R68" s="16"/>
      <c r="S68" s="16"/>
      <c r="T68" s="12" t="str">
        <f aca="false">IF(N68="","",IFERROR(VLOOKUP(N68,Lists!$A$2:$B$9,2,FALSE()),""))</f>
        <v/>
      </c>
      <c r="U68" s="17"/>
      <c r="V68" s="17"/>
      <c r="W68" s="16"/>
    </row>
    <row r="69" customFormat="false" ht="15" hidden="false" customHeight="false" outlineLevel="0" collapsed="false">
      <c r="A69" s="14"/>
      <c r="B69" s="14"/>
      <c r="C69" s="14"/>
      <c r="D69" s="14"/>
      <c r="E69" s="14"/>
      <c r="F69" s="14"/>
      <c r="G69" s="15"/>
      <c r="H69" s="15"/>
      <c r="I69" s="12" t="str">
        <f aca="false">IF(AND(ISNUMBER(G69),ISNUMBER(H69)),G69*H69,"")</f>
        <v/>
      </c>
      <c r="J69" s="13" t="str">
        <f aca="false">IF(I69="","",IF(I69&gt;=15,"High",IF(I69&gt;=8,"Medium","Low")))</f>
        <v/>
      </c>
      <c r="K69" s="14"/>
      <c r="L69" s="14"/>
      <c r="M69" s="14"/>
      <c r="N69" s="14"/>
      <c r="O69" s="14"/>
      <c r="P69" s="14"/>
      <c r="Q69" s="14"/>
      <c r="R69" s="14"/>
      <c r="S69" s="14"/>
      <c r="T69" s="12" t="str">
        <f aca="false">IF(N69="","",IFERROR(VLOOKUP(N69,Lists!$A$2:$B$9,2,FALSE()),""))</f>
        <v/>
      </c>
      <c r="U69" s="15"/>
      <c r="V69" s="15"/>
      <c r="W69" s="14"/>
    </row>
    <row r="70" customFormat="false" ht="15" hidden="false" customHeight="false" outlineLevel="0" collapsed="false">
      <c r="A70" s="16"/>
      <c r="B70" s="16"/>
      <c r="C70" s="16"/>
      <c r="D70" s="16"/>
      <c r="E70" s="16"/>
      <c r="F70" s="16"/>
      <c r="G70" s="17"/>
      <c r="H70" s="17"/>
      <c r="I70" s="12" t="str">
        <f aca="false">IF(AND(ISNUMBER(G70),ISNUMBER(H70)),G70*H70,"")</f>
        <v/>
      </c>
      <c r="J70" s="13" t="str">
        <f aca="false">IF(I70="","",IF(I70&gt;=15,"High",IF(I70&gt;=8,"Medium","Low")))</f>
        <v/>
      </c>
      <c r="K70" s="16"/>
      <c r="L70" s="16"/>
      <c r="M70" s="16"/>
      <c r="N70" s="16"/>
      <c r="O70" s="16"/>
      <c r="P70" s="16"/>
      <c r="Q70" s="16"/>
      <c r="R70" s="16"/>
      <c r="S70" s="16"/>
      <c r="T70" s="12" t="str">
        <f aca="false">IF(N70="","",IFERROR(VLOOKUP(N70,Lists!$A$2:$B$9,2,FALSE()),""))</f>
        <v/>
      </c>
      <c r="U70" s="17"/>
      <c r="V70" s="17"/>
      <c r="W70" s="16"/>
    </row>
    <row r="71" customFormat="false" ht="15" hidden="false" customHeight="false" outlineLevel="0" collapsed="false">
      <c r="A71" s="14"/>
      <c r="B71" s="14"/>
      <c r="C71" s="14"/>
      <c r="D71" s="14"/>
      <c r="E71" s="14"/>
      <c r="F71" s="14"/>
      <c r="G71" s="15"/>
      <c r="H71" s="15"/>
      <c r="I71" s="12" t="str">
        <f aca="false">IF(AND(ISNUMBER(G71),ISNUMBER(H71)),G71*H71,"")</f>
        <v/>
      </c>
      <c r="J71" s="13" t="str">
        <f aca="false">IF(I71="","",IF(I71&gt;=15,"High",IF(I71&gt;=8,"Medium","Low")))</f>
        <v/>
      </c>
      <c r="K71" s="14"/>
      <c r="L71" s="14"/>
      <c r="M71" s="14"/>
      <c r="N71" s="14"/>
      <c r="O71" s="14"/>
      <c r="P71" s="14"/>
      <c r="Q71" s="14"/>
      <c r="R71" s="14"/>
      <c r="S71" s="14"/>
      <c r="T71" s="12" t="str">
        <f aca="false">IF(N71="","",IFERROR(VLOOKUP(N71,Lists!$A$2:$B$9,2,FALSE()),""))</f>
        <v/>
      </c>
      <c r="U71" s="15"/>
      <c r="V71" s="15"/>
      <c r="W71" s="14"/>
    </row>
    <row r="72" customFormat="false" ht="15" hidden="false" customHeight="false" outlineLevel="0" collapsed="false">
      <c r="A72" s="16"/>
      <c r="B72" s="16"/>
      <c r="C72" s="16"/>
      <c r="D72" s="16"/>
      <c r="E72" s="16"/>
      <c r="F72" s="16"/>
      <c r="G72" s="17"/>
      <c r="H72" s="17"/>
      <c r="I72" s="12" t="str">
        <f aca="false">IF(AND(ISNUMBER(G72),ISNUMBER(H72)),G72*H72,"")</f>
        <v/>
      </c>
      <c r="J72" s="13" t="str">
        <f aca="false">IF(I72="","",IF(I72&gt;=15,"High",IF(I72&gt;=8,"Medium","Low")))</f>
        <v/>
      </c>
      <c r="K72" s="16"/>
      <c r="L72" s="16"/>
      <c r="M72" s="16"/>
      <c r="N72" s="16"/>
      <c r="O72" s="16"/>
      <c r="P72" s="16"/>
      <c r="Q72" s="16"/>
      <c r="R72" s="16"/>
      <c r="S72" s="16"/>
      <c r="T72" s="12" t="str">
        <f aca="false">IF(N72="","",IFERROR(VLOOKUP(N72,Lists!$A$2:$B$9,2,FALSE()),""))</f>
        <v/>
      </c>
      <c r="U72" s="17"/>
      <c r="V72" s="17"/>
      <c r="W72" s="16"/>
    </row>
    <row r="73" customFormat="false" ht="15" hidden="false" customHeight="false" outlineLevel="0" collapsed="false">
      <c r="A73" s="14"/>
      <c r="B73" s="14"/>
      <c r="C73" s="14"/>
      <c r="D73" s="14"/>
      <c r="E73" s="14"/>
      <c r="F73" s="14"/>
      <c r="G73" s="15"/>
      <c r="H73" s="15"/>
      <c r="I73" s="12" t="str">
        <f aca="false">IF(AND(ISNUMBER(G73),ISNUMBER(H73)),G73*H73,"")</f>
        <v/>
      </c>
      <c r="J73" s="13" t="str">
        <f aca="false">IF(I73="","",IF(I73&gt;=15,"High",IF(I73&gt;=8,"Medium","Low")))</f>
        <v/>
      </c>
      <c r="K73" s="14"/>
      <c r="L73" s="14"/>
      <c r="M73" s="14"/>
      <c r="N73" s="14"/>
      <c r="O73" s="14"/>
      <c r="P73" s="14"/>
      <c r="Q73" s="14"/>
      <c r="R73" s="14"/>
      <c r="S73" s="14"/>
      <c r="T73" s="12" t="str">
        <f aca="false">IF(N73="","",IFERROR(VLOOKUP(N73,Lists!$A$2:$B$9,2,FALSE()),""))</f>
        <v/>
      </c>
      <c r="U73" s="15"/>
      <c r="V73" s="15"/>
      <c r="W73" s="14"/>
    </row>
    <row r="74" customFormat="false" ht="15" hidden="false" customHeight="false" outlineLevel="0" collapsed="false">
      <c r="A74" s="16"/>
      <c r="B74" s="16"/>
      <c r="C74" s="16"/>
      <c r="D74" s="16"/>
      <c r="E74" s="16"/>
      <c r="F74" s="16"/>
      <c r="G74" s="17"/>
      <c r="H74" s="17"/>
      <c r="I74" s="12" t="str">
        <f aca="false">IF(AND(ISNUMBER(G74),ISNUMBER(H74)),G74*H74,"")</f>
        <v/>
      </c>
      <c r="J74" s="13" t="str">
        <f aca="false">IF(I74="","",IF(I74&gt;=15,"High",IF(I74&gt;=8,"Medium","Low")))</f>
        <v/>
      </c>
      <c r="K74" s="16"/>
      <c r="L74" s="16"/>
      <c r="M74" s="16"/>
      <c r="N74" s="16"/>
      <c r="O74" s="16"/>
      <c r="P74" s="16"/>
      <c r="Q74" s="16"/>
      <c r="R74" s="16"/>
      <c r="S74" s="16"/>
      <c r="T74" s="12" t="str">
        <f aca="false">IF(N74="","",IFERROR(VLOOKUP(N74,Lists!$A$2:$B$9,2,FALSE()),""))</f>
        <v/>
      </c>
      <c r="U74" s="17"/>
      <c r="V74" s="17"/>
      <c r="W74" s="16"/>
    </row>
    <row r="75" customFormat="false" ht="15" hidden="false" customHeight="false" outlineLevel="0" collapsed="false">
      <c r="A75" s="14"/>
      <c r="B75" s="14"/>
      <c r="C75" s="14"/>
      <c r="D75" s="14"/>
      <c r="E75" s="14"/>
      <c r="F75" s="14"/>
      <c r="G75" s="15"/>
      <c r="H75" s="15"/>
      <c r="I75" s="12" t="str">
        <f aca="false">IF(AND(ISNUMBER(G75),ISNUMBER(H75)),G75*H75,"")</f>
        <v/>
      </c>
      <c r="J75" s="13" t="str">
        <f aca="false">IF(I75="","",IF(I75&gt;=15,"High",IF(I75&gt;=8,"Medium","Low")))</f>
        <v/>
      </c>
      <c r="K75" s="14"/>
      <c r="L75" s="14"/>
      <c r="M75" s="14"/>
      <c r="N75" s="14"/>
      <c r="O75" s="14"/>
      <c r="P75" s="14"/>
      <c r="Q75" s="14"/>
      <c r="R75" s="14"/>
      <c r="S75" s="14"/>
      <c r="T75" s="12" t="str">
        <f aca="false">IF(N75="","",IFERROR(VLOOKUP(N75,Lists!$A$2:$B$9,2,FALSE()),""))</f>
        <v/>
      </c>
      <c r="U75" s="15"/>
      <c r="V75" s="15"/>
      <c r="W75" s="14"/>
    </row>
    <row r="76" customFormat="false" ht="15" hidden="false" customHeight="false" outlineLevel="0" collapsed="false">
      <c r="A76" s="16"/>
      <c r="B76" s="16"/>
      <c r="C76" s="16"/>
      <c r="D76" s="16"/>
      <c r="E76" s="16"/>
      <c r="F76" s="16"/>
      <c r="G76" s="17"/>
      <c r="H76" s="17"/>
      <c r="I76" s="12" t="str">
        <f aca="false">IF(AND(ISNUMBER(G76),ISNUMBER(H76)),G76*H76,"")</f>
        <v/>
      </c>
      <c r="J76" s="13" t="str">
        <f aca="false">IF(I76="","",IF(I76&gt;=15,"High",IF(I76&gt;=8,"Medium","Low")))</f>
        <v/>
      </c>
      <c r="K76" s="16"/>
      <c r="L76" s="16"/>
      <c r="M76" s="16"/>
      <c r="N76" s="16"/>
      <c r="O76" s="16"/>
      <c r="P76" s="16"/>
      <c r="Q76" s="16"/>
      <c r="R76" s="16"/>
      <c r="S76" s="16"/>
      <c r="T76" s="12" t="str">
        <f aca="false">IF(N76="","",IFERROR(VLOOKUP(N76,Lists!$A$2:$B$9,2,FALSE()),""))</f>
        <v/>
      </c>
      <c r="U76" s="17"/>
      <c r="V76" s="17"/>
      <c r="W76" s="16"/>
    </row>
    <row r="77" customFormat="false" ht="15" hidden="false" customHeight="false" outlineLevel="0" collapsed="false">
      <c r="A77" s="14"/>
      <c r="B77" s="14"/>
      <c r="C77" s="14"/>
      <c r="D77" s="14"/>
      <c r="E77" s="14"/>
      <c r="F77" s="14"/>
      <c r="G77" s="15"/>
      <c r="H77" s="15"/>
      <c r="I77" s="12" t="str">
        <f aca="false">IF(AND(ISNUMBER(G77),ISNUMBER(H77)),G77*H77,"")</f>
        <v/>
      </c>
      <c r="J77" s="13" t="str">
        <f aca="false">IF(I77="","",IF(I77&gt;=15,"High",IF(I77&gt;=8,"Medium","Low")))</f>
        <v/>
      </c>
      <c r="K77" s="14"/>
      <c r="L77" s="14"/>
      <c r="M77" s="14"/>
      <c r="N77" s="14"/>
      <c r="O77" s="14"/>
      <c r="P77" s="14"/>
      <c r="Q77" s="14"/>
      <c r="R77" s="14"/>
      <c r="S77" s="14"/>
      <c r="T77" s="12" t="str">
        <f aca="false">IF(N77="","",IFERROR(VLOOKUP(N77,Lists!$A$2:$B$9,2,FALSE()),""))</f>
        <v/>
      </c>
      <c r="U77" s="15"/>
      <c r="V77" s="15"/>
      <c r="W77" s="14"/>
    </row>
    <row r="78" customFormat="false" ht="15" hidden="false" customHeight="false" outlineLevel="0" collapsed="false">
      <c r="A78" s="16"/>
      <c r="B78" s="16"/>
      <c r="C78" s="16"/>
      <c r="D78" s="16"/>
      <c r="E78" s="16"/>
      <c r="F78" s="16"/>
      <c r="G78" s="17"/>
      <c r="H78" s="17"/>
      <c r="I78" s="12" t="str">
        <f aca="false">IF(AND(ISNUMBER(G78),ISNUMBER(H78)),G78*H78,"")</f>
        <v/>
      </c>
      <c r="J78" s="13" t="str">
        <f aca="false">IF(I78="","",IF(I78&gt;=15,"High",IF(I78&gt;=8,"Medium","Low")))</f>
        <v/>
      </c>
      <c r="K78" s="16"/>
      <c r="L78" s="16"/>
      <c r="M78" s="16"/>
      <c r="N78" s="16"/>
      <c r="O78" s="16"/>
      <c r="P78" s="16"/>
      <c r="Q78" s="16"/>
      <c r="R78" s="16"/>
      <c r="S78" s="16"/>
      <c r="T78" s="12" t="str">
        <f aca="false">IF(N78="","",IFERROR(VLOOKUP(N78,Lists!$A$2:$B$9,2,FALSE()),""))</f>
        <v/>
      </c>
      <c r="U78" s="17"/>
      <c r="V78" s="17"/>
      <c r="W78" s="16"/>
    </row>
    <row r="79" customFormat="false" ht="15" hidden="false" customHeight="false" outlineLevel="0" collapsed="false">
      <c r="A79" s="14"/>
      <c r="B79" s="14"/>
      <c r="C79" s="14"/>
      <c r="D79" s="14"/>
      <c r="E79" s="14"/>
      <c r="F79" s="14"/>
      <c r="G79" s="15"/>
      <c r="H79" s="15"/>
      <c r="I79" s="12" t="str">
        <f aca="false">IF(AND(ISNUMBER(G79),ISNUMBER(H79)),G79*H79,"")</f>
        <v/>
      </c>
      <c r="J79" s="13" t="str">
        <f aca="false">IF(I79="","",IF(I79&gt;=15,"High",IF(I79&gt;=8,"Medium","Low")))</f>
        <v/>
      </c>
      <c r="K79" s="14"/>
      <c r="L79" s="14"/>
      <c r="M79" s="14"/>
      <c r="N79" s="14"/>
      <c r="O79" s="14"/>
      <c r="P79" s="14"/>
      <c r="Q79" s="14"/>
      <c r="R79" s="14"/>
      <c r="S79" s="14"/>
      <c r="T79" s="12" t="str">
        <f aca="false">IF(N79="","",IFERROR(VLOOKUP(N79,Lists!$A$2:$B$9,2,FALSE()),""))</f>
        <v/>
      </c>
      <c r="U79" s="15"/>
      <c r="V79" s="15"/>
      <c r="W79" s="14"/>
    </row>
    <row r="80" customFormat="false" ht="15" hidden="false" customHeight="false" outlineLevel="0" collapsed="false">
      <c r="A80" s="16"/>
      <c r="B80" s="16"/>
      <c r="C80" s="16"/>
      <c r="D80" s="16"/>
      <c r="E80" s="16"/>
      <c r="F80" s="16"/>
      <c r="G80" s="17"/>
      <c r="H80" s="17"/>
      <c r="I80" s="12" t="str">
        <f aca="false">IF(AND(ISNUMBER(G80),ISNUMBER(H80)),G80*H80,"")</f>
        <v/>
      </c>
      <c r="J80" s="13" t="str">
        <f aca="false">IF(I80="","",IF(I80&gt;=15,"High",IF(I80&gt;=8,"Medium","Low")))</f>
        <v/>
      </c>
      <c r="K80" s="16"/>
      <c r="L80" s="16"/>
      <c r="M80" s="16"/>
      <c r="N80" s="16"/>
      <c r="O80" s="16"/>
      <c r="P80" s="16"/>
      <c r="Q80" s="16"/>
      <c r="R80" s="16"/>
      <c r="S80" s="16"/>
      <c r="T80" s="12" t="str">
        <f aca="false">IF(N80="","",IFERROR(VLOOKUP(N80,Lists!$A$2:$B$9,2,FALSE()),""))</f>
        <v/>
      </c>
      <c r="U80" s="17"/>
      <c r="V80" s="17"/>
      <c r="W80" s="16"/>
    </row>
    <row r="81" customFormat="false" ht="15" hidden="false" customHeight="false" outlineLevel="0" collapsed="false">
      <c r="A81" s="14"/>
      <c r="B81" s="14"/>
      <c r="C81" s="14"/>
      <c r="D81" s="14"/>
      <c r="E81" s="14"/>
      <c r="F81" s="14"/>
      <c r="G81" s="15"/>
      <c r="H81" s="15"/>
      <c r="I81" s="12" t="str">
        <f aca="false">IF(AND(ISNUMBER(G81),ISNUMBER(H81)),G81*H81,"")</f>
        <v/>
      </c>
      <c r="J81" s="13" t="str">
        <f aca="false">IF(I81="","",IF(I81&gt;=15,"High",IF(I81&gt;=8,"Medium","Low")))</f>
        <v/>
      </c>
      <c r="K81" s="14"/>
      <c r="L81" s="14"/>
      <c r="M81" s="14"/>
      <c r="N81" s="14"/>
      <c r="O81" s="14"/>
      <c r="P81" s="14"/>
      <c r="Q81" s="14"/>
      <c r="R81" s="14"/>
      <c r="S81" s="14"/>
      <c r="T81" s="12" t="str">
        <f aca="false">IF(N81="","",IFERROR(VLOOKUP(N81,Lists!$A$2:$B$9,2,FALSE()),""))</f>
        <v/>
      </c>
      <c r="U81" s="15"/>
      <c r="V81" s="15"/>
      <c r="W81" s="14"/>
    </row>
    <row r="82" customFormat="false" ht="15" hidden="false" customHeight="false" outlineLevel="0" collapsed="false">
      <c r="A82" s="16"/>
      <c r="B82" s="16"/>
      <c r="C82" s="16"/>
      <c r="D82" s="16"/>
      <c r="E82" s="16"/>
      <c r="F82" s="16"/>
      <c r="G82" s="17"/>
      <c r="H82" s="17"/>
      <c r="I82" s="12" t="str">
        <f aca="false">IF(AND(ISNUMBER(G82),ISNUMBER(H82)),G82*H82,"")</f>
        <v/>
      </c>
      <c r="J82" s="13" t="str">
        <f aca="false">IF(I82="","",IF(I82&gt;=15,"High",IF(I82&gt;=8,"Medium","Low")))</f>
        <v/>
      </c>
      <c r="K82" s="16"/>
      <c r="L82" s="16"/>
      <c r="M82" s="16"/>
      <c r="N82" s="16"/>
      <c r="O82" s="16"/>
      <c r="P82" s="16"/>
      <c r="Q82" s="16"/>
      <c r="R82" s="16"/>
      <c r="S82" s="16"/>
      <c r="T82" s="12" t="str">
        <f aca="false">IF(N82="","",IFERROR(VLOOKUP(N82,Lists!$A$2:$B$9,2,FALSE()),""))</f>
        <v/>
      </c>
      <c r="U82" s="17"/>
      <c r="V82" s="17"/>
      <c r="W82" s="16"/>
    </row>
    <row r="83" customFormat="false" ht="15" hidden="false" customHeight="false" outlineLevel="0" collapsed="false">
      <c r="A83" s="14"/>
      <c r="B83" s="14"/>
      <c r="C83" s="14"/>
      <c r="D83" s="14"/>
      <c r="E83" s="14"/>
      <c r="F83" s="14"/>
      <c r="G83" s="15"/>
      <c r="H83" s="15"/>
      <c r="I83" s="12" t="str">
        <f aca="false">IF(AND(ISNUMBER(G83),ISNUMBER(H83)),G83*H83,"")</f>
        <v/>
      </c>
      <c r="J83" s="13" t="str">
        <f aca="false">IF(I83="","",IF(I83&gt;=15,"High",IF(I83&gt;=8,"Medium","Low")))</f>
        <v/>
      </c>
      <c r="K83" s="14"/>
      <c r="L83" s="14"/>
      <c r="M83" s="14"/>
      <c r="N83" s="14"/>
      <c r="O83" s="14"/>
      <c r="P83" s="14"/>
      <c r="Q83" s="14"/>
      <c r="R83" s="14"/>
      <c r="S83" s="14"/>
      <c r="T83" s="12" t="str">
        <f aca="false">IF(N83="","",IFERROR(VLOOKUP(N83,Lists!$A$2:$B$9,2,FALSE()),""))</f>
        <v/>
      </c>
      <c r="U83" s="15"/>
      <c r="V83" s="15"/>
      <c r="W83" s="14"/>
    </row>
    <row r="84" customFormat="false" ht="15" hidden="false" customHeight="false" outlineLevel="0" collapsed="false">
      <c r="A84" s="16"/>
      <c r="B84" s="16"/>
      <c r="C84" s="16"/>
      <c r="D84" s="16"/>
      <c r="E84" s="16"/>
      <c r="F84" s="16"/>
      <c r="G84" s="17"/>
      <c r="H84" s="17"/>
      <c r="I84" s="12" t="str">
        <f aca="false">IF(AND(ISNUMBER(G84),ISNUMBER(H84)),G84*H84,"")</f>
        <v/>
      </c>
      <c r="J84" s="13" t="str">
        <f aca="false">IF(I84="","",IF(I84&gt;=15,"High",IF(I84&gt;=8,"Medium","Low")))</f>
        <v/>
      </c>
      <c r="K84" s="16"/>
      <c r="L84" s="16"/>
      <c r="M84" s="16"/>
      <c r="N84" s="16"/>
      <c r="O84" s="16"/>
      <c r="P84" s="16"/>
      <c r="Q84" s="16"/>
      <c r="R84" s="16"/>
      <c r="S84" s="16"/>
      <c r="T84" s="12" t="str">
        <f aca="false">IF(N84="","",IFERROR(VLOOKUP(N84,Lists!$A$2:$B$9,2,FALSE()),""))</f>
        <v/>
      </c>
      <c r="U84" s="17"/>
      <c r="V84" s="17"/>
      <c r="W84" s="16"/>
    </row>
    <row r="85" customFormat="false" ht="15" hidden="false" customHeight="false" outlineLevel="0" collapsed="false">
      <c r="A85" s="14"/>
      <c r="B85" s="14"/>
      <c r="C85" s="14"/>
      <c r="D85" s="14"/>
      <c r="E85" s="14"/>
      <c r="F85" s="14"/>
      <c r="G85" s="15"/>
      <c r="H85" s="15"/>
      <c r="I85" s="12" t="str">
        <f aca="false">IF(AND(ISNUMBER(G85),ISNUMBER(H85)),G85*H85,"")</f>
        <v/>
      </c>
      <c r="J85" s="13" t="str">
        <f aca="false">IF(I85="","",IF(I85&gt;=15,"High",IF(I85&gt;=8,"Medium","Low")))</f>
        <v/>
      </c>
      <c r="K85" s="14"/>
      <c r="L85" s="14"/>
      <c r="M85" s="14"/>
      <c r="N85" s="14"/>
      <c r="O85" s="14"/>
      <c r="P85" s="14"/>
      <c r="Q85" s="14"/>
      <c r="R85" s="14"/>
      <c r="S85" s="14"/>
      <c r="T85" s="12" t="str">
        <f aca="false">IF(N85="","",IFERROR(VLOOKUP(N85,Lists!$A$2:$B$9,2,FALSE()),""))</f>
        <v/>
      </c>
      <c r="U85" s="15"/>
      <c r="V85" s="15"/>
      <c r="W85" s="14"/>
    </row>
    <row r="86" customFormat="false" ht="15" hidden="false" customHeight="false" outlineLevel="0" collapsed="false">
      <c r="A86" s="16"/>
      <c r="B86" s="16"/>
      <c r="C86" s="16"/>
      <c r="D86" s="16"/>
      <c r="E86" s="16"/>
      <c r="F86" s="16"/>
      <c r="G86" s="17"/>
      <c r="H86" s="17"/>
      <c r="I86" s="12" t="str">
        <f aca="false">IF(AND(ISNUMBER(G86),ISNUMBER(H86)),G86*H86,"")</f>
        <v/>
      </c>
      <c r="J86" s="13" t="str">
        <f aca="false">IF(I86="","",IF(I86&gt;=15,"High",IF(I86&gt;=8,"Medium","Low")))</f>
        <v/>
      </c>
      <c r="K86" s="16"/>
      <c r="L86" s="16"/>
      <c r="M86" s="16"/>
      <c r="N86" s="16"/>
      <c r="O86" s="16"/>
      <c r="P86" s="16"/>
      <c r="Q86" s="16"/>
      <c r="R86" s="16"/>
      <c r="S86" s="16"/>
      <c r="T86" s="12" t="str">
        <f aca="false">IF(N86="","",IFERROR(VLOOKUP(N86,Lists!$A$2:$B$9,2,FALSE()),""))</f>
        <v/>
      </c>
      <c r="U86" s="17"/>
      <c r="V86" s="17"/>
      <c r="W86" s="16"/>
    </row>
    <row r="87" customFormat="false" ht="15" hidden="false" customHeight="false" outlineLevel="0" collapsed="false">
      <c r="A87" s="14"/>
      <c r="B87" s="14"/>
      <c r="C87" s="14"/>
      <c r="D87" s="14"/>
      <c r="E87" s="14"/>
      <c r="F87" s="14"/>
      <c r="G87" s="15"/>
      <c r="H87" s="15"/>
      <c r="I87" s="12" t="str">
        <f aca="false">IF(AND(ISNUMBER(G87),ISNUMBER(H87)),G87*H87,"")</f>
        <v/>
      </c>
      <c r="J87" s="13" t="str">
        <f aca="false">IF(I87="","",IF(I87&gt;=15,"High",IF(I87&gt;=8,"Medium","Low")))</f>
        <v/>
      </c>
      <c r="K87" s="14"/>
      <c r="L87" s="14"/>
      <c r="M87" s="14"/>
      <c r="N87" s="14"/>
      <c r="O87" s="14"/>
      <c r="P87" s="14"/>
      <c r="Q87" s="14"/>
      <c r="R87" s="14"/>
      <c r="S87" s="14"/>
      <c r="T87" s="12" t="str">
        <f aca="false">IF(N87="","",IFERROR(VLOOKUP(N87,Lists!$A$2:$B$9,2,FALSE()),""))</f>
        <v/>
      </c>
      <c r="U87" s="15"/>
      <c r="V87" s="15"/>
      <c r="W87" s="14"/>
    </row>
    <row r="88" customFormat="false" ht="15" hidden="false" customHeight="false" outlineLevel="0" collapsed="false">
      <c r="A88" s="16"/>
      <c r="B88" s="16"/>
      <c r="C88" s="16"/>
      <c r="D88" s="16"/>
      <c r="E88" s="16"/>
      <c r="F88" s="16"/>
      <c r="G88" s="17"/>
      <c r="H88" s="17"/>
      <c r="I88" s="12" t="str">
        <f aca="false">IF(AND(ISNUMBER(G88),ISNUMBER(H88)),G88*H88,"")</f>
        <v/>
      </c>
      <c r="J88" s="13" t="str">
        <f aca="false">IF(I88="","",IF(I88&gt;=15,"High",IF(I88&gt;=8,"Medium","Low")))</f>
        <v/>
      </c>
      <c r="K88" s="16"/>
      <c r="L88" s="16"/>
      <c r="M88" s="16"/>
      <c r="N88" s="16"/>
      <c r="O88" s="16"/>
      <c r="P88" s="16"/>
      <c r="Q88" s="16"/>
      <c r="R88" s="16"/>
      <c r="S88" s="16"/>
      <c r="T88" s="12" t="str">
        <f aca="false">IF(N88="","",IFERROR(VLOOKUP(N88,Lists!$A$2:$B$9,2,FALSE()),""))</f>
        <v/>
      </c>
      <c r="U88" s="17"/>
      <c r="V88" s="17"/>
      <c r="W88" s="16"/>
    </row>
    <row r="89" customFormat="false" ht="15" hidden="false" customHeight="false" outlineLevel="0" collapsed="false">
      <c r="A89" s="14"/>
      <c r="B89" s="14"/>
      <c r="C89" s="14"/>
      <c r="D89" s="14"/>
      <c r="E89" s="14"/>
      <c r="F89" s="14"/>
      <c r="G89" s="15"/>
      <c r="H89" s="15"/>
      <c r="I89" s="12" t="str">
        <f aca="false">IF(AND(ISNUMBER(G89),ISNUMBER(H89)),G89*H89,"")</f>
        <v/>
      </c>
      <c r="J89" s="13" t="str">
        <f aca="false">IF(I89="","",IF(I89&gt;=15,"High",IF(I89&gt;=8,"Medium","Low")))</f>
        <v/>
      </c>
      <c r="K89" s="14"/>
      <c r="L89" s="14"/>
      <c r="M89" s="14"/>
      <c r="N89" s="14"/>
      <c r="O89" s="14"/>
      <c r="P89" s="14"/>
      <c r="Q89" s="14"/>
      <c r="R89" s="14"/>
      <c r="S89" s="14"/>
      <c r="T89" s="12" t="str">
        <f aca="false">IF(N89="","",IFERROR(VLOOKUP(N89,Lists!$A$2:$B$9,2,FALSE()),""))</f>
        <v/>
      </c>
      <c r="U89" s="15"/>
      <c r="V89" s="15"/>
      <c r="W89" s="14"/>
    </row>
    <row r="90" customFormat="false" ht="15" hidden="false" customHeight="false" outlineLevel="0" collapsed="false">
      <c r="A90" s="16"/>
      <c r="B90" s="16"/>
      <c r="C90" s="16"/>
      <c r="D90" s="16"/>
      <c r="E90" s="16"/>
      <c r="F90" s="16"/>
      <c r="G90" s="17"/>
      <c r="H90" s="17"/>
      <c r="I90" s="12" t="str">
        <f aca="false">IF(AND(ISNUMBER(G90),ISNUMBER(H90)),G90*H90,"")</f>
        <v/>
      </c>
      <c r="J90" s="13" t="str">
        <f aca="false">IF(I90="","",IF(I90&gt;=15,"High",IF(I90&gt;=8,"Medium","Low")))</f>
        <v/>
      </c>
      <c r="K90" s="16"/>
      <c r="L90" s="16"/>
      <c r="M90" s="16"/>
      <c r="N90" s="16"/>
      <c r="O90" s="16"/>
      <c r="P90" s="16"/>
      <c r="Q90" s="16"/>
      <c r="R90" s="16"/>
      <c r="S90" s="16"/>
      <c r="T90" s="12" t="str">
        <f aca="false">IF(N90="","",IFERROR(VLOOKUP(N90,Lists!$A$2:$B$9,2,FALSE()),""))</f>
        <v/>
      </c>
      <c r="U90" s="17"/>
      <c r="V90" s="17"/>
      <c r="W90" s="16"/>
    </row>
    <row r="91" customFormat="false" ht="15" hidden="false" customHeight="false" outlineLevel="0" collapsed="false">
      <c r="A91" s="14"/>
      <c r="B91" s="14"/>
      <c r="C91" s="14"/>
      <c r="D91" s="14"/>
      <c r="E91" s="14"/>
      <c r="F91" s="14"/>
      <c r="G91" s="15"/>
      <c r="H91" s="15"/>
      <c r="I91" s="12" t="str">
        <f aca="false">IF(AND(ISNUMBER(G91),ISNUMBER(H91)),G91*H91,"")</f>
        <v/>
      </c>
      <c r="J91" s="13" t="str">
        <f aca="false">IF(I91="","",IF(I91&gt;=15,"High",IF(I91&gt;=8,"Medium","Low")))</f>
        <v/>
      </c>
      <c r="K91" s="14"/>
      <c r="L91" s="14"/>
      <c r="M91" s="14"/>
      <c r="N91" s="14"/>
      <c r="O91" s="14"/>
      <c r="P91" s="14"/>
      <c r="Q91" s="14"/>
      <c r="R91" s="14"/>
      <c r="S91" s="14"/>
      <c r="T91" s="12" t="str">
        <f aca="false">IF(N91="","",IFERROR(VLOOKUP(N91,Lists!$A$2:$B$9,2,FALSE()),""))</f>
        <v/>
      </c>
      <c r="U91" s="15"/>
      <c r="V91" s="15"/>
      <c r="W91" s="14"/>
    </row>
    <row r="92" customFormat="false" ht="15" hidden="false" customHeight="false" outlineLevel="0" collapsed="false">
      <c r="A92" s="16"/>
      <c r="B92" s="16"/>
      <c r="C92" s="16"/>
      <c r="D92" s="16"/>
      <c r="E92" s="16"/>
      <c r="F92" s="16"/>
      <c r="G92" s="17"/>
      <c r="H92" s="17"/>
      <c r="I92" s="12" t="str">
        <f aca="false">IF(AND(ISNUMBER(G92),ISNUMBER(H92)),G92*H92,"")</f>
        <v/>
      </c>
      <c r="J92" s="13" t="str">
        <f aca="false">IF(I92="","",IF(I92&gt;=15,"High",IF(I92&gt;=8,"Medium","Low")))</f>
        <v/>
      </c>
      <c r="K92" s="16"/>
      <c r="L92" s="16"/>
      <c r="M92" s="16"/>
      <c r="N92" s="16"/>
      <c r="O92" s="16"/>
      <c r="P92" s="16"/>
      <c r="Q92" s="16"/>
      <c r="R92" s="16"/>
      <c r="S92" s="16"/>
      <c r="T92" s="12" t="str">
        <f aca="false">IF(N92="","",IFERROR(VLOOKUP(N92,Lists!$A$2:$B$9,2,FALSE()),""))</f>
        <v/>
      </c>
      <c r="U92" s="17"/>
      <c r="V92" s="17"/>
      <c r="W92" s="16"/>
    </row>
    <row r="93" customFormat="false" ht="15" hidden="false" customHeight="false" outlineLevel="0" collapsed="false">
      <c r="A93" s="14"/>
      <c r="B93" s="14"/>
      <c r="C93" s="14"/>
      <c r="D93" s="14"/>
      <c r="E93" s="14"/>
      <c r="F93" s="14"/>
      <c r="G93" s="15"/>
      <c r="H93" s="15"/>
      <c r="I93" s="12" t="str">
        <f aca="false">IF(AND(ISNUMBER(G93),ISNUMBER(H93)),G93*H93,"")</f>
        <v/>
      </c>
      <c r="J93" s="13" t="str">
        <f aca="false">IF(I93="","",IF(I93&gt;=15,"High",IF(I93&gt;=8,"Medium","Low")))</f>
        <v/>
      </c>
      <c r="K93" s="14"/>
      <c r="L93" s="14"/>
      <c r="M93" s="14"/>
      <c r="N93" s="14"/>
      <c r="O93" s="14"/>
      <c r="P93" s="14"/>
      <c r="Q93" s="14"/>
      <c r="R93" s="14"/>
      <c r="S93" s="14"/>
      <c r="T93" s="12" t="str">
        <f aca="false">IF(N93="","",IFERROR(VLOOKUP(N93,Lists!$A$2:$B$9,2,FALSE()),""))</f>
        <v/>
      </c>
      <c r="U93" s="15"/>
      <c r="V93" s="15"/>
      <c r="W93" s="14"/>
    </row>
    <row r="94" customFormat="false" ht="15" hidden="false" customHeight="false" outlineLevel="0" collapsed="false">
      <c r="A94" s="16"/>
      <c r="B94" s="16"/>
      <c r="C94" s="16"/>
      <c r="D94" s="16"/>
      <c r="E94" s="16"/>
      <c r="F94" s="16"/>
      <c r="G94" s="17"/>
      <c r="H94" s="17"/>
      <c r="I94" s="12" t="str">
        <f aca="false">IF(AND(ISNUMBER(G94),ISNUMBER(H94)),G94*H94,"")</f>
        <v/>
      </c>
      <c r="J94" s="13" t="str">
        <f aca="false">IF(I94="","",IF(I94&gt;=15,"High",IF(I94&gt;=8,"Medium","Low")))</f>
        <v/>
      </c>
      <c r="K94" s="16"/>
      <c r="L94" s="16"/>
      <c r="M94" s="16"/>
      <c r="N94" s="16"/>
      <c r="O94" s="16"/>
      <c r="P94" s="16"/>
      <c r="Q94" s="16"/>
      <c r="R94" s="16"/>
      <c r="S94" s="16"/>
      <c r="T94" s="12" t="str">
        <f aca="false">IF(N94="","",IFERROR(VLOOKUP(N94,Lists!$A$2:$B$9,2,FALSE()),""))</f>
        <v/>
      </c>
      <c r="U94" s="17"/>
      <c r="V94" s="17"/>
      <c r="W94" s="16"/>
    </row>
    <row r="95" customFormat="false" ht="15" hidden="false" customHeight="false" outlineLevel="0" collapsed="false">
      <c r="A95" s="14"/>
      <c r="B95" s="14"/>
      <c r="C95" s="14"/>
      <c r="D95" s="14"/>
      <c r="E95" s="14"/>
      <c r="F95" s="14"/>
      <c r="G95" s="15"/>
      <c r="H95" s="15"/>
      <c r="I95" s="12" t="str">
        <f aca="false">IF(AND(ISNUMBER(G95),ISNUMBER(H95)),G95*H95,"")</f>
        <v/>
      </c>
      <c r="J95" s="13" t="str">
        <f aca="false">IF(I95="","",IF(I95&gt;=15,"High",IF(I95&gt;=8,"Medium","Low")))</f>
        <v/>
      </c>
      <c r="K95" s="14"/>
      <c r="L95" s="14"/>
      <c r="M95" s="14"/>
      <c r="N95" s="14"/>
      <c r="O95" s="14"/>
      <c r="P95" s="14"/>
      <c r="Q95" s="14"/>
      <c r="R95" s="14"/>
      <c r="S95" s="14"/>
      <c r="T95" s="12" t="str">
        <f aca="false">IF(N95="","",IFERROR(VLOOKUP(N95,Lists!$A$2:$B$9,2,FALSE()),""))</f>
        <v/>
      </c>
      <c r="U95" s="15"/>
      <c r="V95" s="15"/>
      <c r="W95" s="14"/>
    </row>
    <row r="96" customFormat="false" ht="15" hidden="false" customHeight="false" outlineLevel="0" collapsed="false">
      <c r="A96" s="16"/>
      <c r="B96" s="16"/>
      <c r="C96" s="16"/>
      <c r="D96" s="16"/>
      <c r="E96" s="16"/>
      <c r="F96" s="16"/>
      <c r="G96" s="17"/>
      <c r="H96" s="17"/>
      <c r="I96" s="12" t="str">
        <f aca="false">IF(AND(ISNUMBER(G96),ISNUMBER(H96)),G96*H96,"")</f>
        <v/>
      </c>
      <c r="J96" s="13" t="str">
        <f aca="false">IF(I96="","",IF(I96&gt;=15,"High",IF(I96&gt;=8,"Medium","Low")))</f>
        <v/>
      </c>
      <c r="K96" s="16"/>
      <c r="L96" s="16"/>
      <c r="M96" s="16"/>
      <c r="N96" s="16"/>
      <c r="O96" s="16"/>
      <c r="P96" s="16"/>
      <c r="Q96" s="16"/>
      <c r="R96" s="16"/>
      <c r="S96" s="16"/>
      <c r="T96" s="12" t="str">
        <f aca="false">IF(N96="","",IFERROR(VLOOKUP(N96,Lists!$A$2:$B$9,2,FALSE()),""))</f>
        <v/>
      </c>
      <c r="U96" s="17"/>
      <c r="V96" s="17"/>
      <c r="W96" s="16"/>
    </row>
    <row r="97" customFormat="false" ht="15" hidden="false" customHeight="false" outlineLevel="0" collapsed="false">
      <c r="A97" s="14"/>
      <c r="B97" s="14"/>
      <c r="C97" s="14"/>
      <c r="D97" s="14"/>
      <c r="E97" s="14"/>
      <c r="F97" s="14"/>
      <c r="G97" s="15"/>
      <c r="H97" s="15"/>
      <c r="I97" s="12" t="str">
        <f aca="false">IF(AND(ISNUMBER(G97),ISNUMBER(H97)),G97*H97,"")</f>
        <v/>
      </c>
      <c r="J97" s="13" t="str">
        <f aca="false">IF(I97="","",IF(I97&gt;=15,"High",IF(I97&gt;=8,"Medium","Low")))</f>
        <v/>
      </c>
      <c r="K97" s="14"/>
      <c r="L97" s="14"/>
      <c r="M97" s="14"/>
      <c r="N97" s="14"/>
      <c r="O97" s="14"/>
      <c r="P97" s="14"/>
      <c r="Q97" s="14"/>
      <c r="R97" s="14"/>
      <c r="S97" s="14"/>
      <c r="T97" s="12" t="str">
        <f aca="false">IF(N97="","",IFERROR(VLOOKUP(N97,Lists!$A$2:$B$9,2,FALSE()),""))</f>
        <v/>
      </c>
      <c r="U97" s="15"/>
      <c r="V97" s="15"/>
      <c r="W97" s="14"/>
    </row>
    <row r="98" customFormat="false" ht="15" hidden="false" customHeight="false" outlineLevel="0" collapsed="false">
      <c r="A98" s="16"/>
      <c r="B98" s="16"/>
      <c r="C98" s="16"/>
      <c r="D98" s="16"/>
      <c r="E98" s="16"/>
      <c r="F98" s="16"/>
      <c r="G98" s="17"/>
      <c r="H98" s="17"/>
      <c r="I98" s="12" t="str">
        <f aca="false">IF(AND(ISNUMBER(G98),ISNUMBER(H98)),G98*H98,"")</f>
        <v/>
      </c>
      <c r="J98" s="13" t="str">
        <f aca="false">IF(I98="","",IF(I98&gt;=15,"High",IF(I98&gt;=8,"Medium","Low")))</f>
        <v/>
      </c>
      <c r="K98" s="16"/>
      <c r="L98" s="16"/>
      <c r="M98" s="16"/>
      <c r="N98" s="16"/>
      <c r="O98" s="16"/>
      <c r="P98" s="16"/>
      <c r="Q98" s="16"/>
      <c r="R98" s="16"/>
      <c r="S98" s="16"/>
      <c r="T98" s="12" t="str">
        <f aca="false">IF(N98="","",IFERROR(VLOOKUP(N98,Lists!$A$2:$B$9,2,FALSE()),""))</f>
        <v/>
      </c>
      <c r="U98" s="17"/>
      <c r="V98" s="17"/>
      <c r="W98" s="16"/>
    </row>
    <row r="99" customFormat="false" ht="15" hidden="false" customHeight="false" outlineLevel="0" collapsed="false">
      <c r="A99" s="14"/>
      <c r="B99" s="14"/>
      <c r="C99" s="14"/>
      <c r="D99" s="14"/>
      <c r="E99" s="14"/>
      <c r="F99" s="14"/>
      <c r="G99" s="15"/>
      <c r="H99" s="15"/>
      <c r="I99" s="12" t="str">
        <f aca="false">IF(AND(ISNUMBER(G99),ISNUMBER(H99)),G99*H99,"")</f>
        <v/>
      </c>
      <c r="J99" s="13" t="str">
        <f aca="false">IF(I99="","",IF(I99&gt;=15,"High",IF(I99&gt;=8,"Medium","Low")))</f>
        <v/>
      </c>
      <c r="K99" s="14"/>
      <c r="L99" s="14"/>
      <c r="M99" s="14"/>
      <c r="N99" s="14"/>
      <c r="O99" s="14"/>
      <c r="P99" s="14"/>
      <c r="Q99" s="14"/>
      <c r="R99" s="14"/>
      <c r="S99" s="14"/>
      <c r="T99" s="12" t="str">
        <f aca="false">IF(N99="","",IFERROR(VLOOKUP(N99,Lists!$A$2:$B$9,2,FALSE()),""))</f>
        <v/>
      </c>
      <c r="U99" s="15"/>
      <c r="V99" s="15"/>
      <c r="W99" s="14"/>
    </row>
    <row r="100" customFormat="false" ht="15" hidden="false" customHeight="false" outlineLevel="0" collapsed="false">
      <c r="A100" s="16"/>
      <c r="B100" s="16"/>
      <c r="C100" s="16"/>
      <c r="D100" s="16"/>
      <c r="E100" s="16"/>
      <c r="F100" s="16"/>
      <c r="G100" s="17"/>
      <c r="H100" s="17"/>
      <c r="I100" s="12" t="str">
        <f aca="false">IF(AND(ISNUMBER(G100),ISNUMBER(H100)),G100*H100,"")</f>
        <v/>
      </c>
      <c r="J100" s="13" t="str">
        <f aca="false">IF(I100="","",IF(I100&gt;=15,"High",IF(I100&gt;=8,"Medium","Low")))</f>
        <v/>
      </c>
      <c r="K100" s="16"/>
      <c r="L100" s="16"/>
      <c r="M100" s="16"/>
      <c r="N100" s="16"/>
      <c r="O100" s="16"/>
      <c r="P100" s="16"/>
      <c r="Q100" s="16"/>
      <c r="R100" s="16"/>
      <c r="S100" s="16"/>
      <c r="T100" s="12" t="str">
        <f aca="false">IF(N100="","",IFERROR(VLOOKUP(N100,Lists!$A$2:$B$9,2,FALSE()),""))</f>
        <v/>
      </c>
      <c r="U100" s="17"/>
      <c r="V100" s="17"/>
      <c r="W100" s="16"/>
    </row>
    <row r="101" customFormat="false" ht="15" hidden="false" customHeight="false" outlineLevel="0" collapsed="false">
      <c r="A101" s="14"/>
      <c r="B101" s="14"/>
      <c r="C101" s="14"/>
      <c r="D101" s="14"/>
      <c r="E101" s="14"/>
      <c r="F101" s="14"/>
      <c r="G101" s="15"/>
      <c r="H101" s="15"/>
      <c r="I101" s="12" t="str">
        <f aca="false">IF(AND(ISNUMBER(G101),ISNUMBER(H101)),G101*H101,"")</f>
        <v/>
      </c>
      <c r="J101" s="13" t="str">
        <f aca="false">IF(I101="","",IF(I101&gt;=15,"High",IF(I101&gt;=8,"Medium","Low")))</f>
        <v/>
      </c>
      <c r="K101" s="14"/>
      <c r="L101" s="14"/>
      <c r="M101" s="14"/>
      <c r="N101" s="14"/>
      <c r="O101" s="14"/>
      <c r="P101" s="14"/>
      <c r="Q101" s="14"/>
      <c r="R101" s="14"/>
      <c r="S101" s="14"/>
      <c r="T101" s="12" t="str">
        <f aca="false">IF(N101="","",IFERROR(VLOOKUP(N101,Lists!$A$2:$B$9,2,FALSE()),""))</f>
        <v/>
      </c>
      <c r="U101" s="15"/>
      <c r="V101" s="15"/>
      <c r="W101" s="14"/>
    </row>
    <row r="102" customFormat="false" ht="15" hidden="false" customHeight="false" outlineLevel="0" collapsed="false">
      <c r="A102" s="16"/>
      <c r="B102" s="16"/>
      <c r="C102" s="16"/>
      <c r="D102" s="16"/>
      <c r="E102" s="16"/>
      <c r="F102" s="16"/>
      <c r="G102" s="17"/>
      <c r="H102" s="17"/>
      <c r="I102" s="12" t="str">
        <f aca="false">IF(AND(ISNUMBER(G102),ISNUMBER(H102)),G102*H102,"")</f>
        <v/>
      </c>
      <c r="J102" s="13" t="str">
        <f aca="false">IF(I102="","",IF(I102&gt;=15,"High",IF(I102&gt;=8,"Medium","Low")))</f>
        <v/>
      </c>
      <c r="K102" s="16"/>
      <c r="L102" s="16"/>
      <c r="M102" s="16"/>
      <c r="N102" s="16"/>
      <c r="O102" s="16"/>
      <c r="P102" s="16"/>
      <c r="Q102" s="16"/>
      <c r="R102" s="16"/>
      <c r="S102" s="16"/>
      <c r="T102" s="12" t="str">
        <f aca="false">IF(N102="","",IFERROR(VLOOKUP(N102,Lists!$A$2:$B$9,2,FALSE()),""))</f>
        <v/>
      </c>
      <c r="U102" s="17"/>
      <c r="V102" s="17"/>
      <c r="W102" s="16"/>
    </row>
    <row r="103" customFormat="false" ht="15" hidden="false" customHeight="false" outlineLevel="0" collapsed="false">
      <c r="A103" s="14"/>
      <c r="B103" s="14"/>
      <c r="C103" s="14"/>
      <c r="D103" s="14"/>
      <c r="E103" s="14"/>
      <c r="F103" s="14"/>
      <c r="G103" s="15"/>
      <c r="H103" s="15"/>
      <c r="I103" s="12" t="str">
        <f aca="false">IF(AND(ISNUMBER(G103),ISNUMBER(H103)),G103*H103,"")</f>
        <v/>
      </c>
      <c r="J103" s="13" t="str">
        <f aca="false">IF(I103="","",IF(I103&gt;=15,"High",IF(I103&gt;=8,"Medium","Low")))</f>
        <v/>
      </c>
      <c r="K103" s="14"/>
      <c r="L103" s="14"/>
      <c r="M103" s="14"/>
      <c r="N103" s="14"/>
      <c r="O103" s="14"/>
      <c r="P103" s="14"/>
      <c r="Q103" s="14"/>
      <c r="R103" s="14"/>
      <c r="S103" s="14"/>
      <c r="T103" s="12" t="str">
        <f aca="false">IF(N103="","",IFERROR(VLOOKUP(N103,Lists!$A$2:$B$9,2,FALSE()),""))</f>
        <v/>
      </c>
      <c r="U103" s="15"/>
      <c r="V103" s="15"/>
      <c r="W103" s="14"/>
    </row>
    <row r="104" customFormat="false" ht="15" hidden="false" customHeight="false" outlineLevel="0" collapsed="false">
      <c r="A104" s="16"/>
      <c r="B104" s="16"/>
      <c r="C104" s="16"/>
      <c r="D104" s="16"/>
      <c r="E104" s="16"/>
      <c r="F104" s="16"/>
      <c r="G104" s="17"/>
      <c r="H104" s="17"/>
      <c r="I104" s="12" t="str">
        <f aca="false">IF(AND(ISNUMBER(G104),ISNUMBER(H104)),G104*H104,"")</f>
        <v/>
      </c>
      <c r="J104" s="13" t="str">
        <f aca="false">IF(I104="","",IF(I104&gt;=15,"High",IF(I104&gt;=8,"Medium","Low")))</f>
        <v/>
      </c>
      <c r="K104" s="16"/>
      <c r="L104" s="16"/>
      <c r="M104" s="16"/>
      <c r="N104" s="16"/>
      <c r="O104" s="16"/>
      <c r="P104" s="16"/>
      <c r="Q104" s="16"/>
      <c r="R104" s="16"/>
      <c r="S104" s="16"/>
      <c r="T104" s="12" t="str">
        <f aca="false">IF(N104="","",IFERROR(VLOOKUP(N104,Lists!$A$2:$B$9,2,FALSE()),""))</f>
        <v/>
      </c>
      <c r="U104" s="17"/>
      <c r="V104" s="17"/>
      <c r="W104" s="16"/>
    </row>
    <row r="105" customFormat="false" ht="15" hidden="false" customHeight="false" outlineLevel="0" collapsed="false">
      <c r="A105" s="14"/>
      <c r="B105" s="14"/>
      <c r="C105" s="14"/>
      <c r="D105" s="14"/>
      <c r="E105" s="14"/>
      <c r="F105" s="14"/>
      <c r="G105" s="15"/>
      <c r="H105" s="15"/>
      <c r="I105" s="12" t="str">
        <f aca="false">IF(AND(ISNUMBER(G105),ISNUMBER(H105)),G105*H105,"")</f>
        <v/>
      </c>
      <c r="J105" s="13" t="str">
        <f aca="false">IF(I105="","",IF(I105&gt;=15,"High",IF(I105&gt;=8,"Medium","Low")))</f>
        <v/>
      </c>
      <c r="K105" s="14"/>
      <c r="L105" s="14"/>
      <c r="M105" s="14"/>
      <c r="N105" s="14"/>
      <c r="O105" s="14"/>
      <c r="P105" s="14"/>
      <c r="Q105" s="14"/>
      <c r="R105" s="14"/>
      <c r="S105" s="14"/>
      <c r="T105" s="12" t="str">
        <f aca="false">IF(N105="","",IFERROR(VLOOKUP(N105,Lists!$A$2:$B$9,2,FALSE()),""))</f>
        <v/>
      </c>
      <c r="U105" s="15"/>
      <c r="V105" s="15"/>
      <c r="W105" s="14"/>
    </row>
    <row r="106" customFormat="false" ht="15" hidden="false" customHeight="false" outlineLevel="0" collapsed="false">
      <c r="A106" s="16"/>
      <c r="B106" s="16"/>
      <c r="C106" s="16"/>
      <c r="D106" s="16"/>
      <c r="E106" s="16"/>
      <c r="F106" s="16"/>
      <c r="G106" s="17"/>
      <c r="H106" s="17"/>
      <c r="I106" s="12" t="str">
        <f aca="false">IF(AND(ISNUMBER(G106),ISNUMBER(H106)),G106*H106,"")</f>
        <v/>
      </c>
      <c r="J106" s="13" t="str">
        <f aca="false">IF(I106="","",IF(I106&gt;=15,"High",IF(I106&gt;=8,"Medium","Low")))</f>
        <v/>
      </c>
      <c r="K106" s="16"/>
      <c r="L106" s="16"/>
      <c r="M106" s="16"/>
      <c r="N106" s="16"/>
      <c r="O106" s="16"/>
      <c r="P106" s="16"/>
      <c r="Q106" s="16"/>
      <c r="R106" s="16"/>
      <c r="S106" s="16"/>
      <c r="T106" s="12" t="str">
        <f aca="false">IF(N106="","",IFERROR(VLOOKUP(N106,Lists!$A$2:$B$9,2,FALSE()),""))</f>
        <v/>
      </c>
      <c r="U106" s="17"/>
      <c r="V106" s="17"/>
      <c r="W106" s="16"/>
    </row>
    <row r="107" customFormat="false" ht="15" hidden="false" customHeight="false" outlineLevel="0" collapsed="false">
      <c r="A107" s="14"/>
      <c r="B107" s="14"/>
      <c r="C107" s="14"/>
      <c r="D107" s="14"/>
      <c r="E107" s="14"/>
      <c r="F107" s="14"/>
      <c r="G107" s="15"/>
      <c r="H107" s="15"/>
      <c r="I107" s="12" t="str">
        <f aca="false">IF(AND(ISNUMBER(G107),ISNUMBER(H107)),G107*H107,"")</f>
        <v/>
      </c>
      <c r="J107" s="13" t="str">
        <f aca="false">IF(I107="","",IF(I107&gt;=15,"High",IF(I107&gt;=8,"Medium","Low")))</f>
        <v/>
      </c>
      <c r="K107" s="14"/>
      <c r="L107" s="14"/>
      <c r="M107" s="14"/>
      <c r="N107" s="14"/>
      <c r="O107" s="14"/>
      <c r="P107" s="14"/>
      <c r="Q107" s="14"/>
      <c r="R107" s="14"/>
      <c r="S107" s="14"/>
      <c r="T107" s="12" t="str">
        <f aca="false">IF(N107="","",IFERROR(VLOOKUP(N107,Lists!$A$2:$B$9,2,FALSE()),""))</f>
        <v/>
      </c>
      <c r="U107" s="15"/>
      <c r="V107" s="15"/>
      <c r="W107" s="14"/>
    </row>
    <row r="108" customFormat="false" ht="15" hidden="false" customHeight="false" outlineLevel="0" collapsed="false">
      <c r="A108" s="16"/>
      <c r="B108" s="16"/>
      <c r="C108" s="16"/>
      <c r="D108" s="16"/>
      <c r="E108" s="16"/>
      <c r="F108" s="16"/>
      <c r="G108" s="17"/>
      <c r="H108" s="17"/>
      <c r="I108" s="12" t="str">
        <f aca="false">IF(AND(ISNUMBER(G108),ISNUMBER(H108)),G108*H108,"")</f>
        <v/>
      </c>
      <c r="J108" s="13" t="str">
        <f aca="false">IF(I108="","",IF(I108&gt;=15,"High",IF(I108&gt;=8,"Medium","Low")))</f>
        <v/>
      </c>
      <c r="K108" s="16"/>
      <c r="L108" s="16"/>
      <c r="M108" s="16"/>
      <c r="N108" s="16"/>
      <c r="O108" s="16"/>
      <c r="P108" s="16"/>
      <c r="Q108" s="16"/>
      <c r="R108" s="16"/>
      <c r="S108" s="16"/>
      <c r="T108" s="12" t="str">
        <f aca="false">IF(N108="","",IFERROR(VLOOKUP(N108,Lists!$A$2:$B$9,2,FALSE()),""))</f>
        <v/>
      </c>
      <c r="U108" s="17"/>
      <c r="V108" s="17"/>
      <c r="W108" s="16"/>
    </row>
    <row r="109" customFormat="false" ht="15" hidden="false" customHeight="false" outlineLevel="0" collapsed="false">
      <c r="A109" s="14"/>
      <c r="B109" s="14"/>
      <c r="C109" s="14"/>
      <c r="D109" s="14"/>
      <c r="E109" s="14"/>
      <c r="F109" s="14"/>
      <c r="G109" s="15"/>
      <c r="H109" s="15"/>
      <c r="I109" s="12" t="str">
        <f aca="false">IF(AND(ISNUMBER(G109),ISNUMBER(H109)),G109*H109,"")</f>
        <v/>
      </c>
      <c r="J109" s="13" t="str">
        <f aca="false">IF(I109="","",IF(I109&gt;=15,"High",IF(I109&gt;=8,"Medium","Low")))</f>
        <v/>
      </c>
      <c r="K109" s="14"/>
      <c r="L109" s="14"/>
      <c r="M109" s="14"/>
      <c r="N109" s="14"/>
      <c r="O109" s="14"/>
      <c r="P109" s="14"/>
      <c r="Q109" s="14"/>
      <c r="R109" s="14"/>
      <c r="S109" s="14"/>
      <c r="T109" s="12" t="str">
        <f aca="false">IF(N109="","",IFERROR(VLOOKUP(N109,Lists!$A$2:$B$9,2,FALSE()),""))</f>
        <v/>
      </c>
      <c r="U109" s="15"/>
      <c r="V109" s="15"/>
      <c r="W109" s="14"/>
    </row>
    <row r="110" customFormat="false" ht="15" hidden="false" customHeight="false" outlineLevel="0" collapsed="false">
      <c r="A110" s="16"/>
      <c r="B110" s="16"/>
      <c r="C110" s="16"/>
      <c r="D110" s="16"/>
      <c r="E110" s="16"/>
      <c r="F110" s="16"/>
      <c r="G110" s="17"/>
      <c r="H110" s="17"/>
      <c r="I110" s="12" t="str">
        <f aca="false">IF(AND(ISNUMBER(G110),ISNUMBER(H110)),G110*H110,"")</f>
        <v/>
      </c>
      <c r="J110" s="13" t="str">
        <f aca="false">IF(I110="","",IF(I110&gt;=15,"High",IF(I110&gt;=8,"Medium","Low")))</f>
        <v/>
      </c>
      <c r="K110" s="16"/>
      <c r="L110" s="16"/>
      <c r="M110" s="16"/>
      <c r="N110" s="16"/>
      <c r="O110" s="16"/>
      <c r="P110" s="16"/>
      <c r="Q110" s="16"/>
      <c r="R110" s="16"/>
      <c r="S110" s="16"/>
      <c r="T110" s="12" t="str">
        <f aca="false">IF(N110="","",IFERROR(VLOOKUP(N110,Lists!$A$2:$B$9,2,FALSE()),""))</f>
        <v/>
      </c>
      <c r="U110" s="17"/>
      <c r="V110" s="17"/>
      <c r="W110" s="16"/>
    </row>
    <row r="111" customFormat="false" ht="15" hidden="false" customHeight="false" outlineLevel="0" collapsed="false">
      <c r="A111" s="14"/>
      <c r="B111" s="14"/>
      <c r="C111" s="14"/>
      <c r="D111" s="14"/>
      <c r="E111" s="14"/>
      <c r="F111" s="14"/>
      <c r="G111" s="15"/>
      <c r="H111" s="15"/>
      <c r="I111" s="12" t="str">
        <f aca="false">IF(AND(ISNUMBER(G111),ISNUMBER(H111)),G111*H111,"")</f>
        <v/>
      </c>
      <c r="J111" s="13" t="str">
        <f aca="false">IF(I111="","",IF(I111&gt;=15,"High",IF(I111&gt;=8,"Medium","Low")))</f>
        <v/>
      </c>
      <c r="K111" s="14"/>
      <c r="L111" s="14"/>
      <c r="M111" s="14"/>
      <c r="N111" s="14"/>
      <c r="O111" s="14"/>
      <c r="P111" s="14"/>
      <c r="Q111" s="14"/>
      <c r="R111" s="14"/>
      <c r="S111" s="14"/>
      <c r="T111" s="12" t="str">
        <f aca="false">IF(N111="","",IFERROR(VLOOKUP(N111,Lists!$A$2:$B$9,2,FALSE()),""))</f>
        <v/>
      </c>
      <c r="U111" s="15"/>
      <c r="V111" s="15"/>
      <c r="W111" s="14"/>
    </row>
    <row r="112" customFormat="false" ht="15" hidden="false" customHeight="false" outlineLevel="0" collapsed="false">
      <c r="A112" s="16"/>
      <c r="B112" s="16"/>
      <c r="C112" s="16"/>
      <c r="D112" s="16"/>
      <c r="E112" s="16"/>
      <c r="F112" s="16"/>
      <c r="G112" s="17"/>
      <c r="H112" s="17"/>
      <c r="I112" s="12" t="str">
        <f aca="false">IF(AND(ISNUMBER(G112),ISNUMBER(H112)),G112*H112,"")</f>
        <v/>
      </c>
      <c r="J112" s="13" t="str">
        <f aca="false">IF(I112="","",IF(I112&gt;=15,"High",IF(I112&gt;=8,"Medium","Low")))</f>
        <v/>
      </c>
      <c r="K112" s="16"/>
      <c r="L112" s="16"/>
      <c r="M112" s="16"/>
      <c r="N112" s="16"/>
      <c r="O112" s="16"/>
      <c r="P112" s="16"/>
      <c r="Q112" s="16"/>
      <c r="R112" s="16"/>
      <c r="S112" s="16"/>
      <c r="T112" s="12" t="str">
        <f aca="false">IF(N112="","",IFERROR(VLOOKUP(N112,Lists!$A$2:$B$9,2,FALSE()),""))</f>
        <v/>
      </c>
      <c r="U112" s="17"/>
      <c r="V112" s="17"/>
      <c r="W112" s="16"/>
    </row>
    <row r="113" customFormat="false" ht="15" hidden="false" customHeight="false" outlineLevel="0" collapsed="false">
      <c r="A113" s="14"/>
      <c r="B113" s="14"/>
      <c r="C113" s="14"/>
      <c r="D113" s="14"/>
      <c r="E113" s="14"/>
      <c r="F113" s="14"/>
      <c r="G113" s="15"/>
      <c r="H113" s="15"/>
      <c r="I113" s="12" t="str">
        <f aca="false">IF(AND(ISNUMBER(G113),ISNUMBER(H113)),G113*H113,"")</f>
        <v/>
      </c>
      <c r="J113" s="13" t="str">
        <f aca="false">IF(I113="","",IF(I113&gt;=15,"High",IF(I113&gt;=8,"Medium","Low")))</f>
        <v/>
      </c>
      <c r="K113" s="14"/>
      <c r="L113" s="14"/>
      <c r="M113" s="14"/>
      <c r="N113" s="14"/>
      <c r="O113" s="14"/>
      <c r="P113" s="14"/>
      <c r="Q113" s="14"/>
      <c r="R113" s="14"/>
      <c r="S113" s="14"/>
      <c r="T113" s="12" t="str">
        <f aca="false">IF(N113="","",IFERROR(VLOOKUP(N113,Lists!$A$2:$B$9,2,FALSE()),""))</f>
        <v/>
      </c>
      <c r="U113" s="15"/>
      <c r="V113" s="15"/>
      <c r="W113" s="14"/>
    </row>
    <row r="114" customFormat="false" ht="15" hidden="false" customHeight="false" outlineLevel="0" collapsed="false">
      <c r="A114" s="16"/>
      <c r="B114" s="16"/>
      <c r="C114" s="16"/>
      <c r="D114" s="16"/>
      <c r="E114" s="16"/>
      <c r="F114" s="16"/>
      <c r="G114" s="17"/>
      <c r="H114" s="17"/>
      <c r="I114" s="12" t="str">
        <f aca="false">IF(AND(ISNUMBER(G114),ISNUMBER(H114)),G114*H114,"")</f>
        <v/>
      </c>
      <c r="J114" s="13" t="str">
        <f aca="false">IF(I114="","",IF(I114&gt;=15,"High",IF(I114&gt;=8,"Medium","Low")))</f>
        <v/>
      </c>
      <c r="K114" s="16"/>
      <c r="L114" s="16"/>
      <c r="M114" s="16"/>
      <c r="N114" s="16"/>
      <c r="O114" s="16"/>
      <c r="P114" s="16"/>
      <c r="Q114" s="16"/>
      <c r="R114" s="16"/>
      <c r="S114" s="16"/>
      <c r="T114" s="12" t="str">
        <f aca="false">IF(N114="","",IFERROR(VLOOKUP(N114,Lists!$A$2:$B$9,2,FALSE()),""))</f>
        <v/>
      </c>
      <c r="U114" s="17"/>
      <c r="V114" s="17"/>
      <c r="W114" s="16"/>
    </row>
    <row r="115" customFormat="false" ht="15" hidden="false" customHeight="false" outlineLevel="0" collapsed="false">
      <c r="A115" s="14"/>
      <c r="B115" s="14"/>
      <c r="C115" s="14"/>
      <c r="D115" s="14"/>
      <c r="E115" s="14"/>
      <c r="F115" s="14"/>
      <c r="G115" s="15"/>
      <c r="H115" s="15"/>
      <c r="I115" s="12" t="str">
        <f aca="false">IF(AND(ISNUMBER(G115),ISNUMBER(H115)),G115*H115,"")</f>
        <v/>
      </c>
      <c r="J115" s="13" t="str">
        <f aca="false">IF(I115="","",IF(I115&gt;=15,"High",IF(I115&gt;=8,"Medium","Low")))</f>
        <v/>
      </c>
      <c r="K115" s="14"/>
      <c r="L115" s="14"/>
      <c r="M115" s="14"/>
      <c r="N115" s="14"/>
      <c r="O115" s="14"/>
      <c r="P115" s="14"/>
      <c r="Q115" s="14"/>
      <c r="R115" s="14"/>
      <c r="S115" s="14"/>
      <c r="T115" s="12" t="str">
        <f aca="false">IF(N115="","",IFERROR(VLOOKUP(N115,Lists!$A$2:$B$9,2,FALSE()),""))</f>
        <v/>
      </c>
      <c r="U115" s="15"/>
      <c r="V115" s="15"/>
      <c r="W115" s="14"/>
    </row>
    <row r="116" customFormat="false" ht="15" hidden="false" customHeight="false" outlineLevel="0" collapsed="false">
      <c r="A116" s="16"/>
      <c r="B116" s="16"/>
      <c r="C116" s="16"/>
      <c r="D116" s="16"/>
      <c r="E116" s="16"/>
      <c r="F116" s="16"/>
      <c r="G116" s="17"/>
      <c r="H116" s="17"/>
      <c r="I116" s="12" t="str">
        <f aca="false">IF(AND(ISNUMBER(G116),ISNUMBER(H116)),G116*H116,"")</f>
        <v/>
      </c>
      <c r="J116" s="13" t="str">
        <f aca="false">IF(I116="","",IF(I116&gt;=15,"High",IF(I116&gt;=8,"Medium","Low")))</f>
        <v/>
      </c>
      <c r="K116" s="16"/>
      <c r="L116" s="16"/>
      <c r="M116" s="16"/>
      <c r="N116" s="16"/>
      <c r="O116" s="16"/>
      <c r="P116" s="16"/>
      <c r="Q116" s="16"/>
      <c r="R116" s="16"/>
      <c r="S116" s="16"/>
      <c r="T116" s="12" t="str">
        <f aca="false">IF(N116="","",IFERROR(VLOOKUP(N116,Lists!$A$2:$B$9,2,FALSE()),""))</f>
        <v/>
      </c>
      <c r="U116" s="17"/>
      <c r="V116" s="17"/>
      <c r="W116" s="16"/>
    </row>
    <row r="117" customFormat="false" ht="15" hidden="false" customHeight="false" outlineLevel="0" collapsed="false">
      <c r="A117" s="14"/>
      <c r="B117" s="14"/>
      <c r="C117" s="14"/>
      <c r="D117" s="14"/>
      <c r="E117" s="14"/>
      <c r="F117" s="14"/>
      <c r="G117" s="15"/>
      <c r="H117" s="15"/>
      <c r="I117" s="12" t="str">
        <f aca="false">IF(AND(ISNUMBER(G117),ISNUMBER(H117)),G117*H117,"")</f>
        <v/>
      </c>
      <c r="J117" s="13" t="str">
        <f aca="false">IF(I117="","",IF(I117&gt;=15,"High",IF(I117&gt;=8,"Medium","Low")))</f>
        <v/>
      </c>
      <c r="K117" s="14"/>
      <c r="L117" s="14"/>
      <c r="M117" s="14"/>
      <c r="N117" s="14"/>
      <c r="O117" s="14"/>
      <c r="P117" s="14"/>
      <c r="Q117" s="14"/>
      <c r="R117" s="14"/>
      <c r="S117" s="14"/>
      <c r="T117" s="12" t="str">
        <f aca="false">IF(N117="","",IFERROR(VLOOKUP(N117,Lists!$A$2:$B$9,2,FALSE()),""))</f>
        <v/>
      </c>
      <c r="U117" s="15"/>
      <c r="V117" s="15"/>
      <c r="W117" s="14"/>
    </row>
    <row r="118" customFormat="false" ht="15" hidden="false" customHeight="false" outlineLevel="0" collapsed="false">
      <c r="A118" s="16"/>
      <c r="B118" s="16"/>
      <c r="C118" s="16"/>
      <c r="D118" s="16"/>
      <c r="E118" s="16"/>
      <c r="F118" s="16"/>
      <c r="G118" s="17"/>
      <c r="H118" s="17"/>
      <c r="I118" s="12" t="str">
        <f aca="false">IF(AND(ISNUMBER(G118),ISNUMBER(H118)),G118*H118,"")</f>
        <v/>
      </c>
      <c r="J118" s="13" t="str">
        <f aca="false">IF(I118="","",IF(I118&gt;=15,"High",IF(I118&gt;=8,"Medium","Low")))</f>
        <v/>
      </c>
      <c r="K118" s="16"/>
      <c r="L118" s="16"/>
      <c r="M118" s="16"/>
      <c r="N118" s="16"/>
      <c r="O118" s="16"/>
      <c r="P118" s="16"/>
      <c r="Q118" s="16"/>
      <c r="R118" s="16"/>
      <c r="S118" s="16"/>
      <c r="T118" s="12" t="str">
        <f aca="false">IF(N118="","",IFERROR(VLOOKUP(N118,Lists!$A$2:$B$9,2,FALSE()),""))</f>
        <v/>
      </c>
      <c r="U118" s="17"/>
      <c r="V118" s="17"/>
      <c r="W118" s="16"/>
    </row>
    <row r="119" customFormat="false" ht="15" hidden="false" customHeight="false" outlineLevel="0" collapsed="false">
      <c r="A119" s="14"/>
      <c r="B119" s="14"/>
      <c r="C119" s="14"/>
      <c r="D119" s="14"/>
      <c r="E119" s="14"/>
      <c r="F119" s="14"/>
      <c r="G119" s="15"/>
      <c r="H119" s="15"/>
      <c r="I119" s="12" t="str">
        <f aca="false">IF(AND(ISNUMBER(G119),ISNUMBER(H119)),G119*H119,"")</f>
        <v/>
      </c>
      <c r="J119" s="13" t="str">
        <f aca="false">IF(I119="","",IF(I119&gt;=15,"High",IF(I119&gt;=8,"Medium","Low")))</f>
        <v/>
      </c>
      <c r="K119" s="14"/>
      <c r="L119" s="14"/>
      <c r="M119" s="14"/>
      <c r="N119" s="14"/>
      <c r="O119" s="14"/>
      <c r="P119" s="14"/>
      <c r="Q119" s="14"/>
      <c r="R119" s="14"/>
      <c r="S119" s="14"/>
      <c r="T119" s="12" t="str">
        <f aca="false">IF(N119="","",IFERROR(VLOOKUP(N119,Lists!$A$2:$B$9,2,FALSE()),""))</f>
        <v/>
      </c>
      <c r="U119" s="15"/>
      <c r="V119" s="15"/>
      <c r="W119" s="14"/>
    </row>
    <row r="120" customFormat="false" ht="15" hidden="false" customHeight="false" outlineLevel="0" collapsed="false">
      <c r="A120" s="16"/>
      <c r="B120" s="16"/>
      <c r="C120" s="16"/>
      <c r="D120" s="16"/>
      <c r="E120" s="16"/>
      <c r="F120" s="16"/>
      <c r="G120" s="17"/>
      <c r="H120" s="17"/>
      <c r="I120" s="12" t="str">
        <f aca="false">IF(AND(ISNUMBER(G120),ISNUMBER(H120)),G120*H120,"")</f>
        <v/>
      </c>
      <c r="J120" s="13" t="str">
        <f aca="false">IF(I120="","",IF(I120&gt;=15,"High",IF(I120&gt;=8,"Medium","Low")))</f>
        <v/>
      </c>
      <c r="K120" s="16"/>
      <c r="L120" s="16"/>
      <c r="M120" s="16"/>
      <c r="N120" s="16"/>
      <c r="O120" s="16"/>
      <c r="P120" s="16"/>
      <c r="Q120" s="16"/>
      <c r="R120" s="16"/>
      <c r="S120" s="16"/>
      <c r="T120" s="12" t="str">
        <f aca="false">IF(N120="","",IFERROR(VLOOKUP(N120,Lists!$A$2:$B$9,2,FALSE()),""))</f>
        <v/>
      </c>
      <c r="U120" s="17"/>
      <c r="V120" s="17"/>
      <c r="W120" s="16"/>
    </row>
    <row r="121" customFormat="false" ht="15" hidden="false" customHeight="false" outlineLevel="0" collapsed="false">
      <c r="A121" s="14"/>
      <c r="B121" s="14"/>
      <c r="C121" s="14"/>
      <c r="D121" s="14"/>
      <c r="E121" s="14"/>
      <c r="F121" s="14"/>
      <c r="G121" s="15"/>
      <c r="H121" s="15"/>
      <c r="I121" s="12" t="str">
        <f aca="false">IF(AND(ISNUMBER(G121),ISNUMBER(H121)),G121*H121,"")</f>
        <v/>
      </c>
      <c r="J121" s="13" t="str">
        <f aca="false">IF(I121="","",IF(I121&gt;=15,"High",IF(I121&gt;=8,"Medium","Low")))</f>
        <v/>
      </c>
      <c r="K121" s="14"/>
      <c r="L121" s="14"/>
      <c r="M121" s="14"/>
      <c r="N121" s="14"/>
      <c r="O121" s="14"/>
      <c r="P121" s="14"/>
      <c r="Q121" s="14"/>
      <c r="R121" s="14"/>
      <c r="S121" s="14"/>
      <c r="T121" s="12" t="str">
        <f aca="false">IF(N121="","",IFERROR(VLOOKUP(N121,Lists!$A$2:$B$9,2,FALSE()),""))</f>
        <v/>
      </c>
      <c r="U121" s="15"/>
      <c r="V121" s="15"/>
      <c r="W121" s="14"/>
    </row>
    <row r="122" customFormat="false" ht="15" hidden="false" customHeight="false" outlineLevel="0" collapsed="false">
      <c r="A122" s="16"/>
      <c r="B122" s="16"/>
      <c r="C122" s="16"/>
      <c r="D122" s="16"/>
      <c r="E122" s="16"/>
      <c r="F122" s="16"/>
      <c r="G122" s="17"/>
      <c r="H122" s="17"/>
      <c r="I122" s="12" t="str">
        <f aca="false">IF(AND(ISNUMBER(G122),ISNUMBER(H122)),G122*H122,"")</f>
        <v/>
      </c>
      <c r="J122" s="13" t="str">
        <f aca="false">IF(I122="","",IF(I122&gt;=15,"High",IF(I122&gt;=8,"Medium","Low")))</f>
        <v/>
      </c>
      <c r="K122" s="16"/>
      <c r="L122" s="16"/>
      <c r="M122" s="16"/>
      <c r="N122" s="16"/>
      <c r="O122" s="16"/>
      <c r="P122" s="16"/>
      <c r="Q122" s="16"/>
      <c r="R122" s="16"/>
      <c r="S122" s="16"/>
      <c r="T122" s="12" t="str">
        <f aca="false">IF(N122="","",IFERROR(VLOOKUP(N122,Lists!$A$2:$B$9,2,FALSE()),""))</f>
        <v/>
      </c>
      <c r="U122" s="17"/>
      <c r="V122" s="17"/>
      <c r="W122" s="16"/>
    </row>
    <row r="123" customFormat="false" ht="15" hidden="false" customHeight="false" outlineLevel="0" collapsed="false">
      <c r="A123" s="14"/>
      <c r="B123" s="14"/>
      <c r="C123" s="14"/>
      <c r="D123" s="14"/>
      <c r="E123" s="14"/>
      <c r="F123" s="14"/>
      <c r="G123" s="15"/>
      <c r="H123" s="15"/>
      <c r="I123" s="12" t="str">
        <f aca="false">IF(AND(ISNUMBER(G123),ISNUMBER(H123)),G123*H123,"")</f>
        <v/>
      </c>
      <c r="J123" s="13" t="str">
        <f aca="false">IF(I123="","",IF(I123&gt;=15,"High",IF(I123&gt;=8,"Medium","Low")))</f>
        <v/>
      </c>
      <c r="K123" s="14"/>
      <c r="L123" s="14"/>
      <c r="M123" s="14"/>
      <c r="N123" s="14"/>
      <c r="O123" s="14"/>
      <c r="P123" s="14"/>
      <c r="Q123" s="14"/>
      <c r="R123" s="14"/>
      <c r="S123" s="14"/>
      <c r="T123" s="12" t="str">
        <f aca="false">IF(N123="","",IFERROR(VLOOKUP(N123,Lists!$A$2:$B$9,2,FALSE()),""))</f>
        <v/>
      </c>
      <c r="U123" s="15"/>
      <c r="V123" s="15"/>
      <c r="W123" s="14"/>
    </row>
    <row r="124" customFormat="false" ht="15" hidden="false" customHeight="false" outlineLevel="0" collapsed="false">
      <c r="A124" s="16"/>
      <c r="B124" s="16"/>
      <c r="C124" s="16"/>
      <c r="D124" s="16"/>
      <c r="E124" s="16"/>
      <c r="F124" s="16"/>
      <c r="G124" s="17"/>
      <c r="H124" s="17"/>
      <c r="I124" s="12" t="str">
        <f aca="false">IF(AND(ISNUMBER(G124),ISNUMBER(H124)),G124*H124,"")</f>
        <v/>
      </c>
      <c r="J124" s="13" t="str">
        <f aca="false">IF(I124="","",IF(I124&gt;=15,"High",IF(I124&gt;=8,"Medium","Low")))</f>
        <v/>
      </c>
      <c r="K124" s="16"/>
      <c r="L124" s="16"/>
      <c r="M124" s="16"/>
      <c r="N124" s="16"/>
      <c r="O124" s="16"/>
      <c r="P124" s="16"/>
      <c r="Q124" s="16"/>
      <c r="R124" s="16"/>
      <c r="S124" s="16"/>
      <c r="T124" s="12" t="str">
        <f aca="false">IF(N124="","",IFERROR(VLOOKUP(N124,Lists!$A$2:$B$9,2,FALSE()),""))</f>
        <v/>
      </c>
      <c r="U124" s="17"/>
      <c r="V124" s="17"/>
      <c r="W124" s="16"/>
    </row>
    <row r="125" customFormat="false" ht="15" hidden="false" customHeight="false" outlineLevel="0" collapsed="false">
      <c r="A125" s="14"/>
      <c r="B125" s="14"/>
      <c r="C125" s="14"/>
      <c r="D125" s="14"/>
      <c r="E125" s="14"/>
      <c r="F125" s="14"/>
      <c r="G125" s="15"/>
      <c r="H125" s="15"/>
      <c r="I125" s="12" t="str">
        <f aca="false">IF(AND(ISNUMBER(G125),ISNUMBER(H125)),G125*H125,"")</f>
        <v/>
      </c>
      <c r="J125" s="13" t="str">
        <f aca="false">IF(I125="","",IF(I125&gt;=15,"High",IF(I125&gt;=8,"Medium","Low")))</f>
        <v/>
      </c>
      <c r="K125" s="14"/>
      <c r="L125" s="14"/>
      <c r="M125" s="14"/>
      <c r="N125" s="14"/>
      <c r="O125" s="14"/>
      <c r="P125" s="14"/>
      <c r="Q125" s="14"/>
      <c r="R125" s="14"/>
      <c r="S125" s="14"/>
      <c r="T125" s="12" t="str">
        <f aca="false">IF(N125="","",IFERROR(VLOOKUP(N125,Lists!$A$2:$B$9,2,FALSE()),""))</f>
        <v/>
      </c>
      <c r="U125" s="15"/>
      <c r="V125" s="15"/>
      <c r="W125" s="14"/>
    </row>
    <row r="126" customFormat="false" ht="15" hidden="false" customHeight="false" outlineLevel="0" collapsed="false">
      <c r="A126" s="16"/>
      <c r="B126" s="16"/>
      <c r="C126" s="16"/>
      <c r="D126" s="16"/>
      <c r="E126" s="16"/>
      <c r="F126" s="16"/>
      <c r="G126" s="17"/>
      <c r="H126" s="17"/>
      <c r="I126" s="12" t="str">
        <f aca="false">IF(AND(ISNUMBER(G126),ISNUMBER(H126)),G126*H126,"")</f>
        <v/>
      </c>
      <c r="J126" s="13" t="str">
        <f aca="false">IF(I126="","",IF(I126&gt;=15,"High",IF(I126&gt;=8,"Medium","Low")))</f>
        <v/>
      </c>
      <c r="K126" s="16"/>
      <c r="L126" s="16"/>
      <c r="M126" s="16"/>
      <c r="N126" s="16"/>
      <c r="O126" s="16"/>
      <c r="P126" s="16"/>
      <c r="Q126" s="16"/>
      <c r="R126" s="16"/>
      <c r="S126" s="16"/>
      <c r="T126" s="12" t="str">
        <f aca="false">IF(N126="","",IFERROR(VLOOKUP(N126,Lists!$A$2:$B$9,2,FALSE()),""))</f>
        <v/>
      </c>
      <c r="U126" s="17"/>
      <c r="V126" s="17"/>
      <c r="W126" s="16"/>
    </row>
    <row r="127" customFormat="false" ht="15" hidden="false" customHeight="false" outlineLevel="0" collapsed="false">
      <c r="A127" s="14"/>
      <c r="B127" s="14"/>
      <c r="C127" s="14"/>
      <c r="D127" s="14"/>
      <c r="E127" s="14"/>
      <c r="F127" s="14"/>
      <c r="G127" s="15"/>
      <c r="H127" s="15"/>
      <c r="I127" s="12" t="str">
        <f aca="false">IF(AND(ISNUMBER(G127),ISNUMBER(H127)),G127*H127,"")</f>
        <v/>
      </c>
      <c r="J127" s="13" t="str">
        <f aca="false">IF(I127="","",IF(I127&gt;=15,"High",IF(I127&gt;=8,"Medium","Low")))</f>
        <v/>
      </c>
      <c r="K127" s="14"/>
      <c r="L127" s="14"/>
      <c r="M127" s="14"/>
      <c r="N127" s="14"/>
      <c r="O127" s="14"/>
      <c r="P127" s="14"/>
      <c r="Q127" s="14"/>
      <c r="R127" s="14"/>
      <c r="S127" s="14"/>
      <c r="T127" s="12" t="str">
        <f aca="false">IF(N127="","",IFERROR(VLOOKUP(N127,Lists!$A$2:$B$9,2,FALSE()),""))</f>
        <v/>
      </c>
      <c r="U127" s="15"/>
      <c r="V127" s="15"/>
      <c r="W127" s="14"/>
    </row>
    <row r="128" customFormat="false" ht="15" hidden="false" customHeight="false" outlineLevel="0" collapsed="false">
      <c r="A128" s="16"/>
      <c r="B128" s="16"/>
      <c r="C128" s="16"/>
      <c r="D128" s="16"/>
      <c r="E128" s="16"/>
      <c r="F128" s="16"/>
      <c r="G128" s="17"/>
      <c r="H128" s="17"/>
      <c r="I128" s="12" t="str">
        <f aca="false">IF(AND(ISNUMBER(G128),ISNUMBER(H128)),G128*H128,"")</f>
        <v/>
      </c>
      <c r="J128" s="13" t="str">
        <f aca="false">IF(I128="","",IF(I128&gt;=15,"High",IF(I128&gt;=8,"Medium","Low")))</f>
        <v/>
      </c>
      <c r="K128" s="16"/>
      <c r="L128" s="16"/>
      <c r="M128" s="16"/>
      <c r="N128" s="16"/>
      <c r="O128" s="16"/>
      <c r="P128" s="16"/>
      <c r="Q128" s="16"/>
      <c r="R128" s="16"/>
      <c r="S128" s="16"/>
      <c r="T128" s="12" t="str">
        <f aca="false">IF(N128="","",IFERROR(VLOOKUP(N128,Lists!$A$2:$B$9,2,FALSE()),""))</f>
        <v/>
      </c>
      <c r="U128" s="17"/>
      <c r="V128" s="17"/>
      <c r="W128" s="16"/>
    </row>
    <row r="129" customFormat="false" ht="15" hidden="false" customHeight="false" outlineLevel="0" collapsed="false">
      <c r="A129" s="14"/>
      <c r="B129" s="14"/>
      <c r="C129" s="14"/>
      <c r="D129" s="14"/>
      <c r="E129" s="14"/>
      <c r="F129" s="14"/>
      <c r="G129" s="15"/>
      <c r="H129" s="15"/>
      <c r="I129" s="12" t="str">
        <f aca="false">IF(AND(ISNUMBER(G129),ISNUMBER(H129)),G129*H129,"")</f>
        <v/>
      </c>
      <c r="J129" s="13" t="str">
        <f aca="false">IF(I129="","",IF(I129&gt;=15,"High",IF(I129&gt;=8,"Medium","Low")))</f>
        <v/>
      </c>
      <c r="K129" s="14"/>
      <c r="L129" s="14"/>
      <c r="M129" s="14"/>
      <c r="N129" s="14"/>
      <c r="O129" s="14"/>
      <c r="P129" s="14"/>
      <c r="Q129" s="14"/>
      <c r="R129" s="14"/>
      <c r="S129" s="14"/>
      <c r="T129" s="12" t="str">
        <f aca="false">IF(N129="","",IFERROR(VLOOKUP(N129,Lists!$A$2:$B$9,2,FALSE()),""))</f>
        <v/>
      </c>
      <c r="U129" s="15"/>
      <c r="V129" s="15"/>
      <c r="W129" s="14"/>
    </row>
    <row r="130" customFormat="false" ht="15" hidden="false" customHeight="false" outlineLevel="0" collapsed="false">
      <c r="A130" s="16"/>
      <c r="B130" s="16"/>
      <c r="C130" s="16"/>
      <c r="D130" s="16"/>
      <c r="E130" s="16"/>
      <c r="F130" s="16"/>
      <c r="G130" s="17"/>
      <c r="H130" s="17"/>
      <c r="I130" s="12" t="str">
        <f aca="false">IF(AND(ISNUMBER(G130),ISNUMBER(H130)),G130*H130,"")</f>
        <v/>
      </c>
      <c r="J130" s="13" t="str">
        <f aca="false">IF(I130="","",IF(I130&gt;=15,"High",IF(I130&gt;=8,"Medium","Low")))</f>
        <v/>
      </c>
      <c r="K130" s="16"/>
      <c r="L130" s="16"/>
      <c r="M130" s="16"/>
      <c r="N130" s="16"/>
      <c r="O130" s="16"/>
      <c r="P130" s="16"/>
      <c r="Q130" s="16"/>
      <c r="R130" s="16"/>
      <c r="S130" s="16"/>
      <c r="T130" s="12" t="str">
        <f aca="false">IF(N130="","",IFERROR(VLOOKUP(N130,Lists!$A$2:$B$9,2,FALSE()),""))</f>
        <v/>
      </c>
      <c r="U130" s="17"/>
      <c r="V130" s="17"/>
      <c r="W130" s="16"/>
    </row>
    <row r="131" customFormat="false" ht="15" hidden="false" customHeight="false" outlineLevel="0" collapsed="false">
      <c r="A131" s="14"/>
      <c r="B131" s="14"/>
      <c r="C131" s="14"/>
      <c r="D131" s="14"/>
      <c r="E131" s="14"/>
      <c r="F131" s="14"/>
      <c r="G131" s="15"/>
      <c r="H131" s="15"/>
      <c r="I131" s="12" t="str">
        <f aca="false">IF(AND(ISNUMBER(G131),ISNUMBER(H131)),G131*H131,"")</f>
        <v/>
      </c>
      <c r="J131" s="13" t="str">
        <f aca="false">IF(I131="","",IF(I131&gt;=15,"High",IF(I131&gt;=8,"Medium","Low")))</f>
        <v/>
      </c>
      <c r="K131" s="14"/>
      <c r="L131" s="14"/>
      <c r="M131" s="14"/>
      <c r="N131" s="14"/>
      <c r="O131" s="14"/>
      <c r="P131" s="14"/>
      <c r="Q131" s="14"/>
      <c r="R131" s="14"/>
      <c r="S131" s="14"/>
      <c r="T131" s="12" t="str">
        <f aca="false">IF(N131="","",IFERROR(VLOOKUP(N131,Lists!$A$2:$B$9,2,FALSE()),""))</f>
        <v/>
      </c>
      <c r="U131" s="15"/>
      <c r="V131" s="15"/>
      <c r="W131" s="14"/>
    </row>
    <row r="132" customFormat="false" ht="15" hidden="false" customHeight="false" outlineLevel="0" collapsed="false">
      <c r="A132" s="16"/>
      <c r="B132" s="16"/>
      <c r="C132" s="16"/>
      <c r="D132" s="16"/>
      <c r="E132" s="16"/>
      <c r="F132" s="16"/>
      <c r="G132" s="17"/>
      <c r="H132" s="17"/>
      <c r="I132" s="12" t="str">
        <f aca="false">IF(AND(ISNUMBER(G132),ISNUMBER(H132)),G132*H132,"")</f>
        <v/>
      </c>
      <c r="J132" s="13" t="str">
        <f aca="false">IF(I132="","",IF(I132&gt;=15,"High",IF(I132&gt;=8,"Medium","Low")))</f>
        <v/>
      </c>
      <c r="K132" s="16"/>
      <c r="L132" s="16"/>
      <c r="M132" s="16"/>
      <c r="N132" s="16"/>
      <c r="O132" s="16"/>
      <c r="P132" s="16"/>
      <c r="Q132" s="16"/>
      <c r="R132" s="16"/>
      <c r="S132" s="16"/>
      <c r="T132" s="12" t="str">
        <f aca="false">IF(N132="","",IFERROR(VLOOKUP(N132,Lists!$A$2:$B$9,2,FALSE()),""))</f>
        <v/>
      </c>
      <c r="U132" s="17"/>
      <c r="V132" s="17"/>
      <c r="W132" s="16"/>
    </row>
    <row r="133" customFormat="false" ht="15" hidden="false" customHeight="false" outlineLevel="0" collapsed="false">
      <c r="A133" s="14"/>
      <c r="B133" s="14"/>
      <c r="C133" s="14"/>
      <c r="D133" s="14"/>
      <c r="E133" s="14"/>
      <c r="F133" s="14"/>
      <c r="G133" s="15"/>
      <c r="H133" s="15"/>
      <c r="I133" s="12" t="str">
        <f aca="false">IF(AND(ISNUMBER(G133),ISNUMBER(H133)),G133*H133,"")</f>
        <v/>
      </c>
      <c r="J133" s="13" t="str">
        <f aca="false">IF(I133="","",IF(I133&gt;=15,"High",IF(I133&gt;=8,"Medium","Low")))</f>
        <v/>
      </c>
      <c r="K133" s="14"/>
      <c r="L133" s="14"/>
      <c r="M133" s="14"/>
      <c r="N133" s="14"/>
      <c r="O133" s="14"/>
      <c r="P133" s="14"/>
      <c r="Q133" s="14"/>
      <c r="R133" s="14"/>
      <c r="S133" s="14"/>
      <c r="T133" s="12" t="str">
        <f aca="false">IF(N133="","",IFERROR(VLOOKUP(N133,Lists!$A$2:$B$9,2,FALSE()),""))</f>
        <v/>
      </c>
      <c r="U133" s="15"/>
      <c r="V133" s="15"/>
      <c r="W133" s="14"/>
    </row>
    <row r="134" customFormat="false" ht="15" hidden="false" customHeight="false" outlineLevel="0" collapsed="false">
      <c r="A134" s="16"/>
      <c r="B134" s="16"/>
      <c r="C134" s="16"/>
      <c r="D134" s="16"/>
      <c r="E134" s="16"/>
      <c r="F134" s="16"/>
      <c r="G134" s="17"/>
      <c r="H134" s="17"/>
      <c r="I134" s="12" t="str">
        <f aca="false">IF(AND(ISNUMBER(G134),ISNUMBER(H134)),G134*H134,"")</f>
        <v/>
      </c>
      <c r="J134" s="13" t="str">
        <f aca="false">IF(I134="","",IF(I134&gt;=15,"High",IF(I134&gt;=8,"Medium","Low")))</f>
        <v/>
      </c>
      <c r="K134" s="16"/>
      <c r="L134" s="16"/>
      <c r="M134" s="16"/>
      <c r="N134" s="16"/>
      <c r="O134" s="16"/>
      <c r="P134" s="16"/>
      <c r="Q134" s="16"/>
      <c r="R134" s="16"/>
      <c r="S134" s="16"/>
      <c r="T134" s="12" t="str">
        <f aca="false">IF(N134="","",IFERROR(VLOOKUP(N134,Lists!$A$2:$B$9,2,FALSE()),""))</f>
        <v/>
      </c>
      <c r="U134" s="17"/>
      <c r="V134" s="17"/>
      <c r="W134" s="16"/>
    </row>
    <row r="135" customFormat="false" ht="15" hidden="false" customHeight="false" outlineLevel="0" collapsed="false">
      <c r="A135" s="14"/>
      <c r="B135" s="14"/>
      <c r="C135" s="14"/>
      <c r="D135" s="14"/>
      <c r="E135" s="14"/>
      <c r="F135" s="14"/>
      <c r="G135" s="15"/>
      <c r="H135" s="15"/>
      <c r="I135" s="12" t="str">
        <f aca="false">IF(AND(ISNUMBER(G135),ISNUMBER(H135)),G135*H135,"")</f>
        <v/>
      </c>
      <c r="J135" s="13" t="str">
        <f aca="false">IF(I135="","",IF(I135&gt;=15,"High",IF(I135&gt;=8,"Medium","Low")))</f>
        <v/>
      </c>
      <c r="K135" s="14"/>
      <c r="L135" s="14"/>
      <c r="M135" s="14"/>
      <c r="N135" s="14"/>
      <c r="O135" s="14"/>
      <c r="P135" s="14"/>
      <c r="Q135" s="14"/>
      <c r="R135" s="14"/>
      <c r="S135" s="14"/>
      <c r="T135" s="12" t="str">
        <f aca="false">IF(N135="","",IFERROR(VLOOKUP(N135,Lists!$A$2:$B$9,2,FALSE()),""))</f>
        <v/>
      </c>
      <c r="U135" s="15"/>
      <c r="V135" s="15"/>
      <c r="W135" s="14"/>
    </row>
    <row r="136" customFormat="false" ht="15" hidden="false" customHeight="false" outlineLevel="0" collapsed="false">
      <c r="A136" s="16"/>
      <c r="B136" s="16"/>
      <c r="C136" s="16"/>
      <c r="D136" s="16"/>
      <c r="E136" s="16"/>
      <c r="F136" s="16"/>
      <c r="G136" s="17"/>
      <c r="H136" s="17"/>
      <c r="I136" s="12" t="str">
        <f aca="false">IF(AND(ISNUMBER(G136),ISNUMBER(H136)),G136*H136,"")</f>
        <v/>
      </c>
      <c r="J136" s="13" t="str">
        <f aca="false">IF(I136="","",IF(I136&gt;=15,"High",IF(I136&gt;=8,"Medium","Low")))</f>
        <v/>
      </c>
      <c r="K136" s="16"/>
      <c r="L136" s="16"/>
      <c r="M136" s="16"/>
      <c r="N136" s="16"/>
      <c r="O136" s="16"/>
      <c r="P136" s="16"/>
      <c r="Q136" s="16"/>
      <c r="R136" s="16"/>
      <c r="S136" s="16"/>
      <c r="T136" s="12" t="str">
        <f aca="false">IF(N136="","",IFERROR(VLOOKUP(N136,Lists!$A$2:$B$9,2,FALSE()),""))</f>
        <v/>
      </c>
      <c r="U136" s="17"/>
      <c r="V136" s="17"/>
      <c r="W136" s="16"/>
    </row>
    <row r="137" customFormat="false" ht="15" hidden="false" customHeight="false" outlineLevel="0" collapsed="false">
      <c r="A137" s="14"/>
      <c r="B137" s="14"/>
      <c r="C137" s="14"/>
      <c r="D137" s="14"/>
      <c r="E137" s="14"/>
      <c r="F137" s="14"/>
      <c r="G137" s="15"/>
      <c r="H137" s="15"/>
      <c r="I137" s="12" t="str">
        <f aca="false">IF(AND(ISNUMBER(G137),ISNUMBER(H137)),G137*H137,"")</f>
        <v/>
      </c>
      <c r="J137" s="13" t="str">
        <f aca="false">IF(I137="","",IF(I137&gt;=15,"High",IF(I137&gt;=8,"Medium","Low")))</f>
        <v/>
      </c>
      <c r="K137" s="14"/>
      <c r="L137" s="14"/>
      <c r="M137" s="14"/>
      <c r="N137" s="14"/>
      <c r="O137" s="14"/>
      <c r="P137" s="14"/>
      <c r="Q137" s="14"/>
      <c r="R137" s="14"/>
      <c r="S137" s="14"/>
      <c r="T137" s="12" t="str">
        <f aca="false">IF(N137="","",IFERROR(VLOOKUP(N137,Lists!$A$2:$B$9,2,FALSE()),""))</f>
        <v/>
      </c>
      <c r="U137" s="15"/>
      <c r="V137" s="15"/>
      <c r="W137" s="14"/>
    </row>
    <row r="138" customFormat="false" ht="15" hidden="false" customHeight="false" outlineLevel="0" collapsed="false">
      <c r="A138" s="16"/>
      <c r="B138" s="16"/>
      <c r="C138" s="16"/>
      <c r="D138" s="16"/>
      <c r="E138" s="16"/>
      <c r="F138" s="16"/>
      <c r="G138" s="17"/>
      <c r="H138" s="17"/>
      <c r="I138" s="12" t="str">
        <f aca="false">IF(AND(ISNUMBER(G138),ISNUMBER(H138)),G138*H138,"")</f>
        <v/>
      </c>
      <c r="J138" s="13" t="str">
        <f aca="false">IF(I138="","",IF(I138&gt;=15,"High",IF(I138&gt;=8,"Medium","Low")))</f>
        <v/>
      </c>
      <c r="K138" s="16"/>
      <c r="L138" s="16"/>
      <c r="M138" s="16"/>
      <c r="N138" s="16"/>
      <c r="O138" s="16"/>
      <c r="P138" s="16"/>
      <c r="Q138" s="16"/>
      <c r="R138" s="16"/>
      <c r="S138" s="16"/>
      <c r="T138" s="12" t="str">
        <f aca="false">IF(N138="","",IFERROR(VLOOKUP(N138,Lists!$A$2:$B$9,2,FALSE()),""))</f>
        <v/>
      </c>
      <c r="U138" s="17"/>
      <c r="V138" s="17"/>
      <c r="W138" s="16"/>
    </row>
    <row r="139" customFormat="false" ht="15" hidden="false" customHeight="false" outlineLevel="0" collapsed="false">
      <c r="A139" s="14"/>
      <c r="B139" s="14"/>
      <c r="C139" s="14"/>
      <c r="D139" s="14"/>
      <c r="E139" s="14"/>
      <c r="F139" s="14"/>
      <c r="G139" s="15"/>
      <c r="H139" s="15"/>
      <c r="I139" s="12" t="str">
        <f aca="false">IF(AND(ISNUMBER(G139),ISNUMBER(H139)),G139*H139,"")</f>
        <v/>
      </c>
      <c r="J139" s="13" t="str">
        <f aca="false">IF(I139="","",IF(I139&gt;=15,"High",IF(I139&gt;=8,"Medium","Low")))</f>
        <v/>
      </c>
      <c r="K139" s="14"/>
      <c r="L139" s="14"/>
      <c r="M139" s="14"/>
      <c r="N139" s="14"/>
      <c r="O139" s="14"/>
      <c r="P139" s="14"/>
      <c r="Q139" s="14"/>
      <c r="R139" s="14"/>
      <c r="S139" s="14"/>
      <c r="T139" s="12" t="str">
        <f aca="false">IF(N139="","",IFERROR(VLOOKUP(N139,Lists!$A$2:$B$9,2,FALSE()),""))</f>
        <v/>
      </c>
      <c r="U139" s="15"/>
      <c r="V139" s="15"/>
      <c r="W139" s="14"/>
    </row>
    <row r="140" customFormat="false" ht="15" hidden="false" customHeight="false" outlineLevel="0" collapsed="false">
      <c r="A140" s="16"/>
      <c r="B140" s="16"/>
      <c r="C140" s="16"/>
      <c r="D140" s="16"/>
      <c r="E140" s="16"/>
      <c r="F140" s="16"/>
      <c r="G140" s="17"/>
      <c r="H140" s="17"/>
      <c r="I140" s="12" t="str">
        <f aca="false">IF(AND(ISNUMBER(G140),ISNUMBER(H140)),G140*H140,"")</f>
        <v/>
      </c>
      <c r="J140" s="13" t="str">
        <f aca="false">IF(I140="","",IF(I140&gt;=15,"High",IF(I140&gt;=8,"Medium","Low")))</f>
        <v/>
      </c>
      <c r="K140" s="16"/>
      <c r="L140" s="16"/>
      <c r="M140" s="16"/>
      <c r="N140" s="16"/>
      <c r="O140" s="16"/>
      <c r="P140" s="16"/>
      <c r="Q140" s="16"/>
      <c r="R140" s="16"/>
      <c r="S140" s="16"/>
      <c r="T140" s="12" t="str">
        <f aca="false">IF(N140="","",IFERROR(VLOOKUP(N140,Lists!$A$2:$B$9,2,FALSE()),""))</f>
        <v/>
      </c>
      <c r="U140" s="17"/>
      <c r="V140" s="17"/>
      <c r="W140" s="16"/>
    </row>
    <row r="141" customFormat="false" ht="15" hidden="false" customHeight="false" outlineLevel="0" collapsed="false">
      <c r="A141" s="14"/>
      <c r="B141" s="14"/>
      <c r="C141" s="14"/>
      <c r="D141" s="14"/>
      <c r="E141" s="14"/>
      <c r="F141" s="14"/>
      <c r="G141" s="15"/>
      <c r="H141" s="15"/>
      <c r="I141" s="12" t="str">
        <f aca="false">IF(AND(ISNUMBER(G141),ISNUMBER(H141)),G141*H141,"")</f>
        <v/>
      </c>
      <c r="J141" s="13" t="str">
        <f aca="false">IF(I141="","",IF(I141&gt;=15,"High",IF(I141&gt;=8,"Medium","Low")))</f>
        <v/>
      </c>
      <c r="K141" s="14"/>
      <c r="L141" s="14"/>
      <c r="M141" s="14"/>
      <c r="N141" s="14"/>
      <c r="O141" s="14"/>
      <c r="P141" s="14"/>
      <c r="Q141" s="14"/>
      <c r="R141" s="14"/>
      <c r="S141" s="14"/>
      <c r="T141" s="12" t="str">
        <f aca="false">IF(N141="","",IFERROR(VLOOKUP(N141,Lists!$A$2:$B$9,2,FALSE()),""))</f>
        <v/>
      </c>
      <c r="U141" s="15"/>
      <c r="V141" s="15"/>
      <c r="W141" s="14"/>
    </row>
    <row r="142" customFormat="false" ht="15" hidden="false" customHeight="false" outlineLevel="0" collapsed="false">
      <c r="A142" s="16"/>
      <c r="B142" s="16"/>
      <c r="C142" s="16"/>
      <c r="D142" s="16"/>
      <c r="E142" s="16"/>
      <c r="F142" s="16"/>
      <c r="G142" s="17"/>
      <c r="H142" s="17"/>
      <c r="I142" s="12" t="str">
        <f aca="false">IF(AND(ISNUMBER(G142),ISNUMBER(H142)),G142*H142,"")</f>
        <v/>
      </c>
      <c r="J142" s="13" t="str">
        <f aca="false">IF(I142="","",IF(I142&gt;=15,"High",IF(I142&gt;=8,"Medium","Low")))</f>
        <v/>
      </c>
      <c r="K142" s="16"/>
      <c r="L142" s="16"/>
      <c r="M142" s="16"/>
      <c r="N142" s="16"/>
      <c r="O142" s="16"/>
      <c r="P142" s="16"/>
      <c r="Q142" s="16"/>
      <c r="R142" s="16"/>
      <c r="S142" s="16"/>
      <c r="T142" s="12" t="str">
        <f aca="false">IF(N142="","",IFERROR(VLOOKUP(N142,Lists!$A$2:$B$9,2,FALSE()),""))</f>
        <v/>
      </c>
      <c r="U142" s="17"/>
      <c r="V142" s="17"/>
      <c r="W142" s="16"/>
    </row>
    <row r="143" customFormat="false" ht="15" hidden="false" customHeight="false" outlineLevel="0" collapsed="false">
      <c r="A143" s="14"/>
      <c r="B143" s="14"/>
      <c r="C143" s="14"/>
      <c r="D143" s="14"/>
      <c r="E143" s="14"/>
      <c r="F143" s="14"/>
      <c r="G143" s="15"/>
      <c r="H143" s="15"/>
      <c r="I143" s="12" t="str">
        <f aca="false">IF(AND(ISNUMBER(G143),ISNUMBER(H143)),G143*H143,"")</f>
        <v/>
      </c>
      <c r="J143" s="13" t="str">
        <f aca="false">IF(I143="","",IF(I143&gt;=15,"High",IF(I143&gt;=8,"Medium","Low")))</f>
        <v/>
      </c>
      <c r="K143" s="14"/>
      <c r="L143" s="14"/>
      <c r="M143" s="14"/>
      <c r="N143" s="14"/>
      <c r="O143" s="14"/>
      <c r="P143" s="14"/>
      <c r="Q143" s="14"/>
      <c r="R143" s="14"/>
      <c r="S143" s="14"/>
      <c r="T143" s="12" t="str">
        <f aca="false">IF(N143="","",IFERROR(VLOOKUP(N143,Lists!$A$2:$B$9,2,FALSE()),""))</f>
        <v/>
      </c>
      <c r="U143" s="15"/>
      <c r="V143" s="15"/>
      <c r="W143" s="14"/>
    </row>
    <row r="144" customFormat="false" ht="15" hidden="false" customHeight="false" outlineLevel="0" collapsed="false">
      <c r="A144" s="16"/>
      <c r="B144" s="16"/>
      <c r="C144" s="16"/>
      <c r="D144" s="16"/>
      <c r="E144" s="16"/>
      <c r="F144" s="16"/>
      <c r="G144" s="17"/>
      <c r="H144" s="17"/>
      <c r="I144" s="12" t="str">
        <f aca="false">IF(AND(ISNUMBER(G144),ISNUMBER(H144)),G144*H144,"")</f>
        <v/>
      </c>
      <c r="J144" s="13" t="str">
        <f aca="false">IF(I144="","",IF(I144&gt;=15,"High",IF(I144&gt;=8,"Medium","Low")))</f>
        <v/>
      </c>
      <c r="K144" s="16"/>
      <c r="L144" s="16"/>
      <c r="M144" s="16"/>
      <c r="N144" s="16"/>
      <c r="O144" s="16"/>
      <c r="P144" s="16"/>
      <c r="Q144" s="16"/>
      <c r="R144" s="16"/>
      <c r="S144" s="16"/>
      <c r="T144" s="12" t="str">
        <f aca="false">IF(N144="","",IFERROR(VLOOKUP(N144,Lists!$A$2:$B$9,2,FALSE()),""))</f>
        <v/>
      </c>
      <c r="U144" s="17"/>
      <c r="V144" s="17"/>
      <c r="W144" s="16"/>
    </row>
    <row r="145" customFormat="false" ht="15" hidden="false" customHeight="false" outlineLevel="0" collapsed="false">
      <c r="A145" s="14"/>
      <c r="B145" s="14"/>
      <c r="C145" s="14"/>
      <c r="D145" s="14"/>
      <c r="E145" s="14"/>
      <c r="F145" s="14"/>
      <c r="G145" s="15"/>
      <c r="H145" s="15"/>
      <c r="I145" s="12" t="str">
        <f aca="false">IF(AND(ISNUMBER(G145),ISNUMBER(H145)),G145*H145,"")</f>
        <v/>
      </c>
      <c r="J145" s="13" t="str">
        <f aca="false">IF(I145="","",IF(I145&gt;=15,"High",IF(I145&gt;=8,"Medium","Low")))</f>
        <v/>
      </c>
      <c r="K145" s="14"/>
      <c r="L145" s="14"/>
      <c r="M145" s="14"/>
      <c r="N145" s="14"/>
      <c r="O145" s="14"/>
      <c r="P145" s="14"/>
      <c r="Q145" s="14"/>
      <c r="R145" s="14"/>
      <c r="S145" s="14"/>
      <c r="T145" s="12" t="str">
        <f aca="false">IF(N145="","",IFERROR(VLOOKUP(N145,Lists!$A$2:$B$9,2,FALSE()),""))</f>
        <v/>
      </c>
      <c r="U145" s="15"/>
      <c r="V145" s="15"/>
      <c r="W145" s="14"/>
    </row>
    <row r="146" customFormat="false" ht="15" hidden="false" customHeight="false" outlineLevel="0" collapsed="false">
      <c r="A146" s="16"/>
      <c r="B146" s="16"/>
      <c r="C146" s="16"/>
      <c r="D146" s="16"/>
      <c r="E146" s="16"/>
      <c r="F146" s="16"/>
      <c r="G146" s="17"/>
      <c r="H146" s="17"/>
      <c r="I146" s="12" t="str">
        <f aca="false">IF(AND(ISNUMBER(G146),ISNUMBER(H146)),G146*H146,"")</f>
        <v/>
      </c>
      <c r="J146" s="13" t="str">
        <f aca="false">IF(I146="","",IF(I146&gt;=15,"High",IF(I146&gt;=8,"Medium","Low")))</f>
        <v/>
      </c>
      <c r="K146" s="16"/>
      <c r="L146" s="16"/>
      <c r="M146" s="16"/>
      <c r="N146" s="16"/>
      <c r="O146" s="16"/>
      <c r="P146" s="16"/>
      <c r="Q146" s="16"/>
      <c r="R146" s="16"/>
      <c r="S146" s="16"/>
      <c r="T146" s="12" t="str">
        <f aca="false">IF(N146="","",IFERROR(VLOOKUP(N146,Lists!$A$2:$B$9,2,FALSE()),""))</f>
        <v/>
      </c>
      <c r="U146" s="17"/>
      <c r="V146" s="17"/>
      <c r="W146" s="16"/>
    </row>
    <row r="147" customFormat="false" ht="15" hidden="false" customHeight="false" outlineLevel="0" collapsed="false">
      <c r="A147" s="14"/>
      <c r="B147" s="14"/>
      <c r="C147" s="14"/>
      <c r="D147" s="14"/>
      <c r="E147" s="14"/>
      <c r="F147" s="14"/>
      <c r="G147" s="15"/>
      <c r="H147" s="15"/>
      <c r="I147" s="12" t="str">
        <f aca="false">IF(AND(ISNUMBER(G147),ISNUMBER(H147)),G147*H147,"")</f>
        <v/>
      </c>
      <c r="J147" s="13" t="str">
        <f aca="false">IF(I147="","",IF(I147&gt;=15,"High",IF(I147&gt;=8,"Medium","Low")))</f>
        <v/>
      </c>
      <c r="K147" s="14"/>
      <c r="L147" s="14"/>
      <c r="M147" s="14"/>
      <c r="N147" s="14"/>
      <c r="O147" s="14"/>
      <c r="P147" s="14"/>
      <c r="Q147" s="14"/>
      <c r="R147" s="14"/>
      <c r="S147" s="14"/>
      <c r="T147" s="12" t="str">
        <f aca="false">IF(N147="","",IFERROR(VLOOKUP(N147,Lists!$A$2:$B$9,2,FALSE()),""))</f>
        <v/>
      </c>
      <c r="U147" s="15"/>
      <c r="V147" s="15"/>
      <c r="W147" s="14"/>
    </row>
    <row r="148" customFormat="false" ht="15" hidden="false" customHeight="false" outlineLevel="0" collapsed="false">
      <c r="A148" s="16"/>
      <c r="B148" s="16"/>
      <c r="C148" s="16"/>
      <c r="D148" s="16"/>
      <c r="E148" s="16"/>
      <c r="F148" s="16"/>
      <c r="G148" s="17"/>
      <c r="H148" s="17"/>
      <c r="I148" s="12" t="str">
        <f aca="false">IF(AND(ISNUMBER(G148),ISNUMBER(H148)),G148*H148,"")</f>
        <v/>
      </c>
      <c r="J148" s="13" t="str">
        <f aca="false">IF(I148="","",IF(I148&gt;=15,"High",IF(I148&gt;=8,"Medium","Low")))</f>
        <v/>
      </c>
      <c r="K148" s="16"/>
      <c r="L148" s="16"/>
      <c r="M148" s="16"/>
      <c r="N148" s="16"/>
      <c r="O148" s="16"/>
      <c r="P148" s="16"/>
      <c r="Q148" s="16"/>
      <c r="R148" s="16"/>
      <c r="S148" s="16"/>
      <c r="T148" s="12" t="str">
        <f aca="false">IF(N148="","",IFERROR(VLOOKUP(N148,Lists!$A$2:$B$9,2,FALSE()),""))</f>
        <v/>
      </c>
      <c r="U148" s="17"/>
      <c r="V148" s="17"/>
      <c r="W148" s="16"/>
    </row>
    <row r="149" customFormat="false" ht="15" hidden="false" customHeight="false" outlineLevel="0" collapsed="false">
      <c r="A149" s="14"/>
      <c r="B149" s="14"/>
      <c r="C149" s="14"/>
      <c r="D149" s="14"/>
      <c r="E149" s="14"/>
      <c r="F149" s="14"/>
      <c r="G149" s="15"/>
      <c r="H149" s="15"/>
      <c r="I149" s="12" t="str">
        <f aca="false">IF(AND(ISNUMBER(G149),ISNUMBER(H149)),G149*H149,"")</f>
        <v/>
      </c>
      <c r="J149" s="13" t="str">
        <f aca="false">IF(I149="","",IF(I149&gt;=15,"High",IF(I149&gt;=8,"Medium","Low")))</f>
        <v/>
      </c>
      <c r="K149" s="14"/>
      <c r="L149" s="14"/>
      <c r="M149" s="14"/>
      <c r="N149" s="14"/>
      <c r="O149" s="14"/>
      <c r="P149" s="14"/>
      <c r="Q149" s="14"/>
      <c r="R149" s="14"/>
      <c r="S149" s="14"/>
      <c r="T149" s="12" t="str">
        <f aca="false">IF(N149="","",IFERROR(VLOOKUP(N149,Lists!$A$2:$B$9,2,FALSE()),""))</f>
        <v/>
      </c>
      <c r="U149" s="15"/>
      <c r="V149" s="15"/>
      <c r="W149" s="14"/>
    </row>
    <row r="150" customFormat="false" ht="15" hidden="false" customHeight="false" outlineLevel="0" collapsed="false">
      <c r="A150" s="16"/>
      <c r="B150" s="16"/>
      <c r="C150" s="16"/>
      <c r="D150" s="16"/>
      <c r="E150" s="16"/>
      <c r="F150" s="16"/>
      <c r="G150" s="17"/>
      <c r="H150" s="17"/>
      <c r="I150" s="12" t="str">
        <f aca="false">IF(AND(ISNUMBER(G150),ISNUMBER(H150)),G150*H150,"")</f>
        <v/>
      </c>
      <c r="J150" s="13" t="str">
        <f aca="false">IF(I150="","",IF(I150&gt;=15,"High",IF(I150&gt;=8,"Medium","Low")))</f>
        <v/>
      </c>
      <c r="K150" s="16"/>
      <c r="L150" s="16"/>
      <c r="M150" s="16"/>
      <c r="N150" s="16"/>
      <c r="O150" s="16"/>
      <c r="P150" s="16"/>
      <c r="Q150" s="16"/>
      <c r="R150" s="16"/>
      <c r="S150" s="16"/>
      <c r="T150" s="12" t="str">
        <f aca="false">IF(N150="","",IFERROR(VLOOKUP(N150,Lists!$A$2:$B$9,2,FALSE()),""))</f>
        <v/>
      </c>
      <c r="U150" s="17"/>
      <c r="V150" s="17"/>
      <c r="W150" s="16"/>
    </row>
    <row r="151" customFormat="false" ht="15" hidden="false" customHeight="false" outlineLevel="0" collapsed="false">
      <c r="A151" s="14"/>
      <c r="B151" s="14"/>
      <c r="C151" s="14"/>
      <c r="D151" s="14"/>
      <c r="E151" s="14"/>
      <c r="F151" s="14"/>
      <c r="G151" s="15"/>
      <c r="H151" s="15"/>
      <c r="I151" s="12" t="str">
        <f aca="false">IF(AND(ISNUMBER(G151),ISNUMBER(H151)),G151*H151,"")</f>
        <v/>
      </c>
      <c r="J151" s="13" t="str">
        <f aca="false">IF(I151="","",IF(I151&gt;=15,"High",IF(I151&gt;=8,"Medium","Low")))</f>
        <v/>
      </c>
      <c r="K151" s="14"/>
      <c r="L151" s="14"/>
      <c r="M151" s="14"/>
      <c r="N151" s="14"/>
      <c r="O151" s="14"/>
      <c r="P151" s="14"/>
      <c r="Q151" s="14"/>
      <c r="R151" s="14"/>
      <c r="S151" s="14"/>
      <c r="T151" s="12" t="str">
        <f aca="false">IF(N151="","",IFERROR(VLOOKUP(N151,Lists!$A$2:$B$9,2,FALSE()),""))</f>
        <v/>
      </c>
      <c r="U151" s="15"/>
      <c r="V151" s="15"/>
      <c r="W151" s="14"/>
    </row>
    <row r="152" customFormat="false" ht="15" hidden="false" customHeight="false" outlineLevel="0" collapsed="false">
      <c r="A152" s="16"/>
      <c r="B152" s="16"/>
      <c r="C152" s="16"/>
      <c r="D152" s="16"/>
      <c r="E152" s="16"/>
      <c r="F152" s="16"/>
      <c r="G152" s="17"/>
      <c r="H152" s="17"/>
      <c r="I152" s="12" t="str">
        <f aca="false">IF(AND(ISNUMBER(G152),ISNUMBER(H152)),G152*H152,"")</f>
        <v/>
      </c>
      <c r="J152" s="13" t="str">
        <f aca="false">IF(I152="","",IF(I152&gt;=15,"High",IF(I152&gt;=8,"Medium","Low")))</f>
        <v/>
      </c>
      <c r="K152" s="16"/>
      <c r="L152" s="16"/>
      <c r="M152" s="16"/>
      <c r="N152" s="16"/>
      <c r="O152" s="16"/>
      <c r="P152" s="16"/>
      <c r="Q152" s="16"/>
      <c r="R152" s="16"/>
      <c r="S152" s="16"/>
      <c r="T152" s="12" t="str">
        <f aca="false">IF(N152="","",IFERROR(VLOOKUP(N152,Lists!$A$2:$B$9,2,FALSE()),""))</f>
        <v/>
      </c>
      <c r="U152" s="17"/>
      <c r="V152" s="17"/>
      <c r="W152" s="16"/>
    </row>
    <row r="153" customFormat="false" ht="15" hidden="false" customHeight="false" outlineLevel="0" collapsed="false">
      <c r="A153" s="14"/>
      <c r="B153" s="14"/>
      <c r="C153" s="14"/>
      <c r="D153" s="14"/>
      <c r="E153" s="14"/>
      <c r="F153" s="14"/>
      <c r="G153" s="15"/>
      <c r="H153" s="15"/>
      <c r="I153" s="12" t="str">
        <f aca="false">IF(AND(ISNUMBER(G153),ISNUMBER(H153)),G153*H153,"")</f>
        <v/>
      </c>
      <c r="J153" s="13" t="str">
        <f aca="false">IF(I153="","",IF(I153&gt;=15,"High",IF(I153&gt;=8,"Medium","Low")))</f>
        <v/>
      </c>
      <c r="K153" s="14"/>
      <c r="L153" s="14"/>
      <c r="M153" s="14"/>
      <c r="N153" s="14"/>
      <c r="O153" s="14"/>
      <c r="P153" s="14"/>
      <c r="Q153" s="14"/>
      <c r="R153" s="14"/>
      <c r="S153" s="14"/>
      <c r="T153" s="12" t="str">
        <f aca="false">IF(N153="","",IFERROR(VLOOKUP(N153,Lists!$A$2:$B$9,2,FALSE()),""))</f>
        <v/>
      </c>
      <c r="U153" s="15"/>
      <c r="V153" s="15"/>
      <c r="W153" s="14"/>
    </row>
    <row r="154" customFormat="false" ht="15" hidden="false" customHeight="false" outlineLevel="0" collapsed="false">
      <c r="A154" s="16"/>
      <c r="B154" s="16"/>
      <c r="C154" s="16"/>
      <c r="D154" s="16"/>
      <c r="E154" s="16"/>
      <c r="F154" s="16"/>
      <c r="G154" s="17"/>
      <c r="H154" s="17"/>
      <c r="I154" s="12" t="str">
        <f aca="false">IF(AND(ISNUMBER(G154),ISNUMBER(H154)),G154*H154,"")</f>
        <v/>
      </c>
      <c r="J154" s="13" t="str">
        <f aca="false">IF(I154="","",IF(I154&gt;=15,"High",IF(I154&gt;=8,"Medium","Low")))</f>
        <v/>
      </c>
      <c r="K154" s="16"/>
      <c r="L154" s="16"/>
      <c r="M154" s="16"/>
      <c r="N154" s="16"/>
      <c r="O154" s="16"/>
      <c r="P154" s="16"/>
      <c r="Q154" s="16"/>
      <c r="R154" s="16"/>
      <c r="S154" s="16"/>
      <c r="T154" s="12" t="str">
        <f aca="false">IF(N154="","",IFERROR(VLOOKUP(N154,Lists!$A$2:$B$9,2,FALSE()),""))</f>
        <v/>
      </c>
      <c r="U154" s="17"/>
      <c r="V154" s="17"/>
      <c r="W154" s="16"/>
    </row>
    <row r="155" customFormat="false" ht="15" hidden="false" customHeight="false" outlineLevel="0" collapsed="false">
      <c r="A155" s="14"/>
      <c r="B155" s="14"/>
      <c r="C155" s="14"/>
      <c r="D155" s="14"/>
      <c r="E155" s="14"/>
      <c r="F155" s="14"/>
      <c r="G155" s="15"/>
      <c r="H155" s="15"/>
      <c r="I155" s="12" t="str">
        <f aca="false">IF(AND(ISNUMBER(G155),ISNUMBER(H155)),G155*H155,"")</f>
        <v/>
      </c>
      <c r="J155" s="13" t="str">
        <f aca="false">IF(I155="","",IF(I155&gt;=15,"High",IF(I155&gt;=8,"Medium","Low")))</f>
        <v/>
      </c>
      <c r="K155" s="14"/>
      <c r="L155" s="14"/>
      <c r="M155" s="14"/>
      <c r="N155" s="14"/>
      <c r="O155" s="14"/>
      <c r="P155" s="14"/>
      <c r="Q155" s="14"/>
      <c r="R155" s="14"/>
      <c r="S155" s="14"/>
      <c r="T155" s="12" t="str">
        <f aca="false">IF(N155="","",IFERROR(VLOOKUP(N155,Lists!$A$2:$B$9,2,FALSE()),""))</f>
        <v/>
      </c>
      <c r="U155" s="15"/>
      <c r="V155" s="15"/>
      <c r="W155" s="14"/>
    </row>
    <row r="156" customFormat="false" ht="15" hidden="false" customHeight="false" outlineLevel="0" collapsed="false">
      <c r="A156" s="16"/>
      <c r="B156" s="16"/>
      <c r="C156" s="16"/>
      <c r="D156" s="16"/>
      <c r="E156" s="16"/>
      <c r="F156" s="16"/>
      <c r="G156" s="17"/>
      <c r="H156" s="17"/>
      <c r="I156" s="12" t="str">
        <f aca="false">IF(AND(ISNUMBER(G156),ISNUMBER(H156)),G156*H156,"")</f>
        <v/>
      </c>
      <c r="J156" s="13" t="str">
        <f aca="false">IF(I156="","",IF(I156&gt;=15,"High",IF(I156&gt;=8,"Medium","Low")))</f>
        <v/>
      </c>
      <c r="K156" s="16"/>
      <c r="L156" s="16"/>
      <c r="M156" s="16"/>
      <c r="N156" s="16"/>
      <c r="O156" s="16"/>
      <c r="P156" s="16"/>
      <c r="Q156" s="16"/>
      <c r="R156" s="16"/>
      <c r="S156" s="16"/>
      <c r="T156" s="12" t="str">
        <f aca="false">IF(N156="","",IFERROR(VLOOKUP(N156,Lists!$A$2:$B$9,2,FALSE()),""))</f>
        <v/>
      </c>
      <c r="U156" s="17"/>
      <c r="V156" s="17"/>
      <c r="W156" s="16"/>
    </row>
    <row r="157" customFormat="false" ht="15" hidden="false" customHeight="false" outlineLevel="0" collapsed="false">
      <c r="A157" s="14"/>
      <c r="B157" s="14"/>
      <c r="C157" s="14"/>
      <c r="D157" s="14"/>
      <c r="E157" s="14"/>
      <c r="F157" s="14"/>
      <c r="G157" s="15"/>
      <c r="H157" s="15"/>
      <c r="I157" s="12" t="str">
        <f aca="false">IF(AND(ISNUMBER(G157),ISNUMBER(H157)),G157*H157,"")</f>
        <v/>
      </c>
      <c r="J157" s="13" t="str">
        <f aca="false">IF(I157="","",IF(I157&gt;=15,"High",IF(I157&gt;=8,"Medium","Low")))</f>
        <v/>
      </c>
      <c r="K157" s="14"/>
      <c r="L157" s="14"/>
      <c r="M157" s="14"/>
      <c r="N157" s="14"/>
      <c r="O157" s="14"/>
      <c r="P157" s="14"/>
      <c r="Q157" s="14"/>
      <c r="R157" s="14"/>
      <c r="S157" s="14"/>
      <c r="T157" s="12" t="str">
        <f aca="false">IF(N157="","",IFERROR(VLOOKUP(N157,Lists!$A$2:$B$9,2,FALSE()),""))</f>
        <v/>
      </c>
      <c r="U157" s="15"/>
      <c r="V157" s="15"/>
      <c r="W157" s="14"/>
    </row>
    <row r="158" customFormat="false" ht="15" hidden="false" customHeight="false" outlineLevel="0" collapsed="false">
      <c r="A158" s="16"/>
      <c r="B158" s="16"/>
      <c r="C158" s="16"/>
      <c r="D158" s="16"/>
      <c r="E158" s="16"/>
      <c r="F158" s="16"/>
      <c r="G158" s="17"/>
      <c r="H158" s="17"/>
      <c r="I158" s="12" t="str">
        <f aca="false">IF(AND(ISNUMBER(G158),ISNUMBER(H158)),G158*H158,"")</f>
        <v/>
      </c>
      <c r="J158" s="13" t="str">
        <f aca="false">IF(I158="","",IF(I158&gt;=15,"High",IF(I158&gt;=8,"Medium","Low")))</f>
        <v/>
      </c>
      <c r="K158" s="16"/>
      <c r="L158" s="16"/>
      <c r="M158" s="16"/>
      <c r="N158" s="16"/>
      <c r="O158" s="16"/>
      <c r="P158" s="16"/>
      <c r="Q158" s="16"/>
      <c r="R158" s="16"/>
      <c r="S158" s="16"/>
      <c r="T158" s="12" t="str">
        <f aca="false">IF(N158="","",IFERROR(VLOOKUP(N158,Lists!$A$2:$B$9,2,FALSE()),""))</f>
        <v/>
      </c>
      <c r="U158" s="17"/>
      <c r="V158" s="17"/>
      <c r="W158" s="16"/>
    </row>
    <row r="159" customFormat="false" ht="15" hidden="false" customHeight="false" outlineLevel="0" collapsed="false">
      <c r="A159" s="14"/>
      <c r="B159" s="14"/>
      <c r="C159" s="14"/>
      <c r="D159" s="14"/>
      <c r="E159" s="14"/>
      <c r="F159" s="14"/>
      <c r="G159" s="15"/>
      <c r="H159" s="15"/>
      <c r="I159" s="12" t="str">
        <f aca="false">IF(AND(ISNUMBER(G159),ISNUMBER(H159)),G159*H159,"")</f>
        <v/>
      </c>
      <c r="J159" s="13" t="str">
        <f aca="false">IF(I159="","",IF(I159&gt;=15,"High",IF(I159&gt;=8,"Medium","Low")))</f>
        <v/>
      </c>
      <c r="K159" s="14"/>
      <c r="L159" s="14"/>
      <c r="M159" s="14"/>
      <c r="N159" s="14"/>
      <c r="O159" s="14"/>
      <c r="P159" s="14"/>
      <c r="Q159" s="14"/>
      <c r="R159" s="14"/>
      <c r="S159" s="14"/>
      <c r="T159" s="12" t="str">
        <f aca="false">IF(N159="","",IFERROR(VLOOKUP(N159,Lists!$A$2:$B$9,2,FALSE()),""))</f>
        <v/>
      </c>
      <c r="U159" s="15"/>
      <c r="V159" s="15"/>
      <c r="W159" s="14"/>
    </row>
    <row r="160" customFormat="false" ht="15" hidden="false" customHeight="false" outlineLevel="0" collapsed="false">
      <c r="A160" s="16"/>
      <c r="B160" s="16"/>
      <c r="C160" s="16"/>
      <c r="D160" s="16"/>
      <c r="E160" s="16"/>
      <c r="F160" s="16"/>
      <c r="G160" s="17"/>
      <c r="H160" s="17"/>
      <c r="I160" s="12" t="str">
        <f aca="false">IF(AND(ISNUMBER(G160),ISNUMBER(H160)),G160*H160,"")</f>
        <v/>
      </c>
      <c r="J160" s="13" t="str">
        <f aca="false">IF(I160="","",IF(I160&gt;=15,"High",IF(I160&gt;=8,"Medium","Low")))</f>
        <v/>
      </c>
      <c r="K160" s="16"/>
      <c r="L160" s="16"/>
      <c r="M160" s="16"/>
      <c r="N160" s="16"/>
      <c r="O160" s="16"/>
      <c r="P160" s="16"/>
      <c r="Q160" s="16"/>
      <c r="R160" s="16"/>
      <c r="S160" s="16"/>
      <c r="T160" s="12" t="str">
        <f aca="false">IF(N160="","",IFERROR(VLOOKUP(N160,Lists!$A$2:$B$9,2,FALSE()),""))</f>
        <v/>
      </c>
      <c r="U160" s="17"/>
      <c r="V160" s="17"/>
      <c r="W160" s="16"/>
    </row>
    <row r="161" customFormat="false" ht="15" hidden="false" customHeight="false" outlineLevel="0" collapsed="false">
      <c r="A161" s="14"/>
      <c r="B161" s="14"/>
      <c r="C161" s="14"/>
      <c r="D161" s="14"/>
      <c r="E161" s="14"/>
      <c r="F161" s="14"/>
      <c r="G161" s="15"/>
      <c r="H161" s="15"/>
      <c r="I161" s="12" t="str">
        <f aca="false">IF(AND(ISNUMBER(G161),ISNUMBER(H161)),G161*H161,"")</f>
        <v/>
      </c>
      <c r="J161" s="13" t="str">
        <f aca="false">IF(I161="","",IF(I161&gt;=15,"High",IF(I161&gt;=8,"Medium","Low")))</f>
        <v/>
      </c>
      <c r="K161" s="14"/>
      <c r="L161" s="14"/>
      <c r="M161" s="14"/>
      <c r="N161" s="14"/>
      <c r="O161" s="14"/>
      <c r="P161" s="14"/>
      <c r="Q161" s="14"/>
      <c r="R161" s="14"/>
      <c r="S161" s="14"/>
      <c r="T161" s="12" t="str">
        <f aca="false">IF(N161="","",IFERROR(VLOOKUP(N161,Lists!$A$2:$B$9,2,FALSE()),""))</f>
        <v/>
      </c>
      <c r="U161" s="15"/>
      <c r="V161" s="15"/>
      <c r="W161" s="14"/>
    </row>
    <row r="162" customFormat="false" ht="15" hidden="false" customHeight="false" outlineLevel="0" collapsed="false">
      <c r="A162" s="16"/>
      <c r="B162" s="16"/>
      <c r="C162" s="16"/>
      <c r="D162" s="16"/>
      <c r="E162" s="16"/>
      <c r="F162" s="16"/>
      <c r="G162" s="17"/>
      <c r="H162" s="17"/>
      <c r="I162" s="12" t="str">
        <f aca="false">IF(AND(ISNUMBER(G162),ISNUMBER(H162)),G162*H162,"")</f>
        <v/>
      </c>
      <c r="J162" s="13" t="str">
        <f aca="false">IF(I162="","",IF(I162&gt;=15,"High",IF(I162&gt;=8,"Medium","Low")))</f>
        <v/>
      </c>
      <c r="K162" s="16"/>
      <c r="L162" s="16"/>
      <c r="M162" s="16"/>
      <c r="N162" s="16"/>
      <c r="O162" s="16"/>
      <c r="P162" s="16"/>
      <c r="Q162" s="16"/>
      <c r="R162" s="16"/>
      <c r="S162" s="16"/>
      <c r="T162" s="12" t="str">
        <f aca="false">IF(N162="","",IFERROR(VLOOKUP(N162,Lists!$A$2:$B$9,2,FALSE()),""))</f>
        <v/>
      </c>
      <c r="U162" s="17"/>
      <c r="V162" s="17"/>
      <c r="W162" s="16"/>
    </row>
    <row r="163" customFormat="false" ht="15" hidden="false" customHeight="false" outlineLevel="0" collapsed="false">
      <c r="A163" s="14"/>
      <c r="B163" s="14"/>
      <c r="C163" s="14"/>
      <c r="D163" s="14"/>
      <c r="E163" s="14"/>
      <c r="F163" s="14"/>
      <c r="G163" s="15"/>
      <c r="H163" s="15"/>
      <c r="I163" s="12" t="str">
        <f aca="false">IF(AND(ISNUMBER(G163),ISNUMBER(H163)),G163*H163,"")</f>
        <v/>
      </c>
      <c r="J163" s="13" t="str">
        <f aca="false">IF(I163="","",IF(I163&gt;=15,"High",IF(I163&gt;=8,"Medium","Low")))</f>
        <v/>
      </c>
      <c r="K163" s="14"/>
      <c r="L163" s="14"/>
      <c r="M163" s="14"/>
      <c r="N163" s="14"/>
      <c r="O163" s="14"/>
      <c r="P163" s="14"/>
      <c r="Q163" s="14"/>
      <c r="R163" s="14"/>
      <c r="S163" s="14"/>
      <c r="T163" s="12" t="str">
        <f aca="false">IF(N163="","",IFERROR(VLOOKUP(N163,Lists!$A$2:$B$9,2,FALSE()),""))</f>
        <v/>
      </c>
      <c r="U163" s="15"/>
      <c r="V163" s="15"/>
      <c r="W163" s="14"/>
    </row>
    <row r="164" customFormat="false" ht="15" hidden="false" customHeight="false" outlineLevel="0" collapsed="false">
      <c r="A164" s="16"/>
      <c r="B164" s="16"/>
      <c r="C164" s="16"/>
      <c r="D164" s="16"/>
      <c r="E164" s="16"/>
      <c r="F164" s="16"/>
      <c r="G164" s="17"/>
      <c r="H164" s="17"/>
      <c r="I164" s="12" t="str">
        <f aca="false">IF(AND(ISNUMBER(G164),ISNUMBER(H164)),G164*H164,"")</f>
        <v/>
      </c>
      <c r="J164" s="13" t="str">
        <f aca="false">IF(I164="","",IF(I164&gt;=15,"High",IF(I164&gt;=8,"Medium","Low")))</f>
        <v/>
      </c>
      <c r="K164" s="16"/>
      <c r="L164" s="16"/>
      <c r="M164" s="16"/>
      <c r="N164" s="16"/>
      <c r="O164" s="16"/>
      <c r="P164" s="16"/>
      <c r="Q164" s="16"/>
      <c r="R164" s="16"/>
      <c r="S164" s="16"/>
      <c r="T164" s="12" t="str">
        <f aca="false">IF(N164="","",IFERROR(VLOOKUP(N164,Lists!$A$2:$B$9,2,FALSE()),""))</f>
        <v/>
      </c>
      <c r="U164" s="17"/>
      <c r="V164" s="17"/>
      <c r="W164" s="16"/>
    </row>
    <row r="165" customFormat="false" ht="15" hidden="false" customHeight="false" outlineLevel="0" collapsed="false">
      <c r="A165" s="14"/>
      <c r="B165" s="14"/>
      <c r="C165" s="14"/>
      <c r="D165" s="14"/>
      <c r="E165" s="14"/>
      <c r="F165" s="14"/>
      <c r="G165" s="15"/>
      <c r="H165" s="15"/>
      <c r="I165" s="12" t="str">
        <f aca="false">IF(AND(ISNUMBER(G165),ISNUMBER(H165)),G165*H165,"")</f>
        <v/>
      </c>
      <c r="J165" s="13" t="str">
        <f aca="false">IF(I165="","",IF(I165&gt;=15,"High",IF(I165&gt;=8,"Medium","Low")))</f>
        <v/>
      </c>
      <c r="K165" s="14"/>
      <c r="L165" s="14"/>
      <c r="M165" s="14"/>
      <c r="N165" s="14"/>
      <c r="O165" s="14"/>
      <c r="P165" s="14"/>
      <c r="Q165" s="14"/>
      <c r="R165" s="14"/>
      <c r="S165" s="14"/>
      <c r="T165" s="12" t="str">
        <f aca="false">IF(N165="","",IFERROR(VLOOKUP(N165,Lists!$A$2:$B$9,2,FALSE()),""))</f>
        <v/>
      </c>
      <c r="U165" s="15"/>
      <c r="V165" s="15"/>
      <c r="W165" s="14"/>
    </row>
    <row r="166" customFormat="false" ht="15" hidden="false" customHeight="false" outlineLevel="0" collapsed="false">
      <c r="A166" s="16"/>
      <c r="B166" s="16"/>
      <c r="C166" s="16"/>
      <c r="D166" s="16"/>
      <c r="E166" s="16"/>
      <c r="F166" s="16"/>
      <c r="G166" s="17"/>
      <c r="H166" s="17"/>
      <c r="I166" s="12" t="str">
        <f aca="false">IF(AND(ISNUMBER(G166),ISNUMBER(H166)),G166*H166,"")</f>
        <v/>
      </c>
      <c r="J166" s="13" t="str">
        <f aca="false">IF(I166="","",IF(I166&gt;=15,"High",IF(I166&gt;=8,"Medium","Low")))</f>
        <v/>
      </c>
      <c r="K166" s="16"/>
      <c r="L166" s="16"/>
      <c r="M166" s="16"/>
      <c r="N166" s="16"/>
      <c r="O166" s="16"/>
      <c r="P166" s="16"/>
      <c r="Q166" s="16"/>
      <c r="R166" s="16"/>
      <c r="S166" s="16"/>
      <c r="T166" s="12" t="str">
        <f aca="false">IF(N166="","",IFERROR(VLOOKUP(N166,Lists!$A$2:$B$9,2,FALSE()),""))</f>
        <v/>
      </c>
      <c r="U166" s="17"/>
      <c r="V166" s="17"/>
      <c r="W166" s="16"/>
    </row>
    <row r="167" customFormat="false" ht="15" hidden="false" customHeight="false" outlineLevel="0" collapsed="false">
      <c r="A167" s="14"/>
      <c r="B167" s="14"/>
      <c r="C167" s="14"/>
      <c r="D167" s="14"/>
      <c r="E167" s="14"/>
      <c r="F167" s="14"/>
      <c r="G167" s="15"/>
      <c r="H167" s="15"/>
      <c r="I167" s="12" t="str">
        <f aca="false">IF(AND(ISNUMBER(G167),ISNUMBER(H167)),G167*H167,"")</f>
        <v/>
      </c>
      <c r="J167" s="13" t="str">
        <f aca="false">IF(I167="","",IF(I167&gt;=15,"High",IF(I167&gt;=8,"Medium","Low")))</f>
        <v/>
      </c>
      <c r="K167" s="14"/>
      <c r="L167" s="14"/>
      <c r="M167" s="14"/>
      <c r="N167" s="14"/>
      <c r="O167" s="14"/>
      <c r="P167" s="14"/>
      <c r="Q167" s="14"/>
      <c r="R167" s="14"/>
      <c r="S167" s="14"/>
      <c r="T167" s="12" t="str">
        <f aca="false">IF(N167="","",IFERROR(VLOOKUP(N167,Lists!$A$2:$B$9,2,FALSE()),""))</f>
        <v/>
      </c>
      <c r="U167" s="15"/>
      <c r="V167" s="15"/>
      <c r="W167" s="14"/>
    </row>
    <row r="168" customFormat="false" ht="15" hidden="false" customHeight="false" outlineLevel="0" collapsed="false">
      <c r="A168" s="16"/>
      <c r="B168" s="16"/>
      <c r="C168" s="16"/>
      <c r="D168" s="16"/>
      <c r="E168" s="16"/>
      <c r="F168" s="16"/>
      <c r="G168" s="17"/>
      <c r="H168" s="17"/>
      <c r="I168" s="12" t="str">
        <f aca="false">IF(AND(ISNUMBER(G168),ISNUMBER(H168)),G168*H168,"")</f>
        <v/>
      </c>
      <c r="J168" s="13" t="str">
        <f aca="false">IF(I168="","",IF(I168&gt;=15,"High",IF(I168&gt;=8,"Medium","Low")))</f>
        <v/>
      </c>
      <c r="K168" s="16"/>
      <c r="L168" s="16"/>
      <c r="M168" s="16"/>
      <c r="N168" s="16"/>
      <c r="O168" s="16"/>
      <c r="P168" s="16"/>
      <c r="Q168" s="16"/>
      <c r="R168" s="16"/>
      <c r="S168" s="16"/>
      <c r="T168" s="12" t="str">
        <f aca="false">IF(N168="","",IFERROR(VLOOKUP(N168,Lists!$A$2:$B$9,2,FALSE()),""))</f>
        <v/>
      </c>
      <c r="U168" s="17"/>
      <c r="V168" s="17"/>
      <c r="W168" s="16"/>
    </row>
    <row r="169" customFormat="false" ht="15" hidden="false" customHeight="false" outlineLevel="0" collapsed="false">
      <c r="A169" s="14"/>
      <c r="B169" s="14"/>
      <c r="C169" s="14"/>
      <c r="D169" s="14"/>
      <c r="E169" s="14"/>
      <c r="F169" s="14"/>
      <c r="G169" s="15"/>
      <c r="H169" s="15"/>
      <c r="I169" s="12" t="str">
        <f aca="false">IF(AND(ISNUMBER(G169),ISNUMBER(H169)),G169*H169,"")</f>
        <v/>
      </c>
      <c r="J169" s="13" t="str">
        <f aca="false">IF(I169="","",IF(I169&gt;=15,"High",IF(I169&gt;=8,"Medium","Low")))</f>
        <v/>
      </c>
      <c r="K169" s="14"/>
      <c r="L169" s="14"/>
      <c r="M169" s="14"/>
      <c r="N169" s="14"/>
      <c r="O169" s="14"/>
      <c r="P169" s="14"/>
      <c r="Q169" s="14"/>
      <c r="R169" s="14"/>
      <c r="S169" s="14"/>
      <c r="T169" s="12" t="str">
        <f aca="false">IF(N169="","",IFERROR(VLOOKUP(N169,Lists!$A$2:$B$9,2,FALSE()),""))</f>
        <v/>
      </c>
      <c r="U169" s="15"/>
      <c r="V169" s="15"/>
      <c r="W169" s="14"/>
    </row>
    <row r="170" customFormat="false" ht="15" hidden="false" customHeight="false" outlineLevel="0" collapsed="false">
      <c r="A170" s="16"/>
      <c r="B170" s="16"/>
      <c r="C170" s="16"/>
      <c r="D170" s="16"/>
      <c r="E170" s="16"/>
      <c r="F170" s="16"/>
      <c r="G170" s="17"/>
      <c r="H170" s="17"/>
      <c r="I170" s="12" t="str">
        <f aca="false">IF(AND(ISNUMBER(G170),ISNUMBER(H170)),G170*H170,"")</f>
        <v/>
      </c>
      <c r="J170" s="13" t="str">
        <f aca="false">IF(I170="","",IF(I170&gt;=15,"High",IF(I170&gt;=8,"Medium","Low")))</f>
        <v/>
      </c>
      <c r="K170" s="16"/>
      <c r="L170" s="16"/>
      <c r="M170" s="16"/>
      <c r="N170" s="16"/>
      <c r="O170" s="16"/>
      <c r="P170" s="16"/>
      <c r="Q170" s="16"/>
      <c r="R170" s="16"/>
      <c r="S170" s="16"/>
      <c r="T170" s="12" t="str">
        <f aca="false">IF(N170="","",IFERROR(VLOOKUP(N170,Lists!$A$2:$B$9,2,FALSE()),""))</f>
        <v/>
      </c>
      <c r="U170" s="17"/>
      <c r="V170" s="17"/>
      <c r="W170" s="16"/>
    </row>
    <row r="171" customFormat="false" ht="15" hidden="false" customHeight="false" outlineLevel="0" collapsed="false">
      <c r="A171" s="14"/>
      <c r="B171" s="14"/>
      <c r="C171" s="14"/>
      <c r="D171" s="14"/>
      <c r="E171" s="14"/>
      <c r="F171" s="14"/>
      <c r="G171" s="15"/>
      <c r="H171" s="15"/>
      <c r="I171" s="12" t="str">
        <f aca="false">IF(AND(ISNUMBER(G171),ISNUMBER(H171)),G171*H171,"")</f>
        <v/>
      </c>
      <c r="J171" s="13" t="str">
        <f aca="false">IF(I171="","",IF(I171&gt;=15,"High",IF(I171&gt;=8,"Medium","Low")))</f>
        <v/>
      </c>
      <c r="K171" s="14"/>
      <c r="L171" s="14"/>
      <c r="M171" s="14"/>
      <c r="N171" s="14"/>
      <c r="O171" s="14"/>
      <c r="P171" s="14"/>
      <c r="Q171" s="14"/>
      <c r="R171" s="14"/>
      <c r="S171" s="14"/>
      <c r="T171" s="12" t="str">
        <f aca="false">IF(N171="","",IFERROR(VLOOKUP(N171,Lists!$A$2:$B$9,2,FALSE()),""))</f>
        <v/>
      </c>
      <c r="U171" s="15"/>
      <c r="V171" s="15"/>
      <c r="W171" s="14"/>
    </row>
    <row r="172" customFormat="false" ht="15" hidden="false" customHeight="false" outlineLevel="0" collapsed="false">
      <c r="A172" s="16"/>
      <c r="B172" s="16"/>
      <c r="C172" s="16"/>
      <c r="D172" s="16"/>
      <c r="E172" s="16"/>
      <c r="F172" s="16"/>
      <c r="G172" s="17"/>
      <c r="H172" s="17"/>
      <c r="I172" s="12" t="str">
        <f aca="false">IF(AND(ISNUMBER(G172),ISNUMBER(H172)),G172*H172,"")</f>
        <v/>
      </c>
      <c r="J172" s="13" t="str">
        <f aca="false">IF(I172="","",IF(I172&gt;=15,"High",IF(I172&gt;=8,"Medium","Low")))</f>
        <v/>
      </c>
      <c r="K172" s="16"/>
      <c r="L172" s="16"/>
      <c r="M172" s="16"/>
      <c r="N172" s="16"/>
      <c r="O172" s="16"/>
      <c r="P172" s="16"/>
      <c r="Q172" s="16"/>
      <c r="R172" s="16"/>
      <c r="S172" s="16"/>
      <c r="T172" s="12" t="str">
        <f aca="false">IF(N172="","",IFERROR(VLOOKUP(N172,Lists!$A$2:$B$9,2,FALSE()),""))</f>
        <v/>
      </c>
      <c r="U172" s="17"/>
      <c r="V172" s="17"/>
      <c r="W172" s="16"/>
    </row>
    <row r="173" customFormat="false" ht="15" hidden="false" customHeight="false" outlineLevel="0" collapsed="false">
      <c r="A173" s="14"/>
      <c r="B173" s="14"/>
      <c r="C173" s="14"/>
      <c r="D173" s="14"/>
      <c r="E173" s="14"/>
      <c r="F173" s="14"/>
      <c r="G173" s="15"/>
      <c r="H173" s="15"/>
      <c r="I173" s="12" t="str">
        <f aca="false">IF(AND(ISNUMBER(G173),ISNUMBER(H173)),G173*H173,"")</f>
        <v/>
      </c>
      <c r="J173" s="13" t="str">
        <f aca="false">IF(I173="","",IF(I173&gt;=15,"High",IF(I173&gt;=8,"Medium","Low")))</f>
        <v/>
      </c>
      <c r="K173" s="14"/>
      <c r="L173" s="14"/>
      <c r="M173" s="14"/>
      <c r="N173" s="14"/>
      <c r="O173" s="14"/>
      <c r="P173" s="14"/>
      <c r="Q173" s="14"/>
      <c r="R173" s="14"/>
      <c r="S173" s="14"/>
      <c r="T173" s="12" t="str">
        <f aca="false">IF(N173="","",IFERROR(VLOOKUP(N173,Lists!$A$2:$B$9,2,FALSE()),""))</f>
        <v/>
      </c>
      <c r="U173" s="15"/>
      <c r="V173" s="15"/>
      <c r="W173" s="14"/>
    </row>
    <row r="174" customFormat="false" ht="15" hidden="false" customHeight="false" outlineLevel="0" collapsed="false">
      <c r="A174" s="16"/>
      <c r="B174" s="16"/>
      <c r="C174" s="16"/>
      <c r="D174" s="16"/>
      <c r="E174" s="16"/>
      <c r="F174" s="16"/>
      <c r="G174" s="17"/>
      <c r="H174" s="17"/>
      <c r="I174" s="12" t="str">
        <f aca="false">IF(AND(ISNUMBER(G174),ISNUMBER(H174)),G174*H174,"")</f>
        <v/>
      </c>
      <c r="J174" s="13" t="str">
        <f aca="false">IF(I174="","",IF(I174&gt;=15,"High",IF(I174&gt;=8,"Medium","Low")))</f>
        <v/>
      </c>
      <c r="K174" s="16"/>
      <c r="L174" s="16"/>
      <c r="M174" s="16"/>
      <c r="N174" s="16"/>
      <c r="O174" s="16"/>
      <c r="P174" s="16"/>
      <c r="Q174" s="16"/>
      <c r="R174" s="16"/>
      <c r="S174" s="16"/>
      <c r="T174" s="12" t="str">
        <f aca="false">IF(N174="","",IFERROR(VLOOKUP(N174,Lists!$A$2:$B$9,2,FALSE()),""))</f>
        <v/>
      </c>
      <c r="U174" s="17"/>
      <c r="V174" s="17"/>
      <c r="W174" s="16"/>
    </row>
    <row r="175" customFormat="false" ht="15" hidden="false" customHeight="false" outlineLevel="0" collapsed="false">
      <c r="A175" s="14"/>
      <c r="B175" s="14"/>
      <c r="C175" s="14"/>
      <c r="D175" s="14"/>
      <c r="E175" s="14"/>
      <c r="F175" s="14"/>
      <c r="G175" s="15"/>
      <c r="H175" s="15"/>
      <c r="I175" s="12" t="str">
        <f aca="false">IF(AND(ISNUMBER(G175),ISNUMBER(H175)),G175*H175,"")</f>
        <v/>
      </c>
      <c r="J175" s="13" t="str">
        <f aca="false">IF(I175="","",IF(I175&gt;=15,"High",IF(I175&gt;=8,"Medium","Low")))</f>
        <v/>
      </c>
      <c r="K175" s="14"/>
      <c r="L175" s="14"/>
      <c r="M175" s="14"/>
      <c r="N175" s="14"/>
      <c r="O175" s="14"/>
      <c r="P175" s="14"/>
      <c r="Q175" s="14"/>
      <c r="R175" s="14"/>
      <c r="S175" s="14"/>
      <c r="T175" s="12" t="str">
        <f aca="false">IF(N175="","",IFERROR(VLOOKUP(N175,Lists!$A$2:$B$9,2,FALSE()),""))</f>
        <v/>
      </c>
      <c r="U175" s="15"/>
      <c r="V175" s="15"/>
      <c r="W175" s="14"/>
    </row>
    <row r="176" customFormat="false" ht="15" hidden="false" customHeight="false" outlineLevel="0" collapsed="false">
      <c r="A176" s="16"/>
      <c r="B176" s="16"/>
      <c r="C176" s="16"/>
      <c r="D176" s="16"/>
      <c r="E176" s="16"/>
      <c r="F176" s="16"/>
      <c r="G176" s="17"/>
      <c r="H176" s="17"/>
      <c r="I176" s="12" t="str">
        <f aca="false">IF(AND(ISNUMBER(G176),ISNUMBER(H176)),G176*H176,"")</f>
        <v/>
      </c>
      <c r="J176" s="13" t="str">
        <f aca="false">IF(I176="","",IF(I176&gt;=15,"High",IF(I176&gt;=8,"Medium","Low")))</f>
        <v/>
      </c>
      <c r="K176" s="16"/>
      <c r="L176" s="16"/>
      <c r="M176" s="16"/>
      <c r="N176" s="16"/>
      <c r="O176" s="16"/>
      <c r="P176" s="16"/>
      <c r="Q176" s="16"/>
      <c r="R176" s="16"/>
      <c r="S176" s="16"/>
      <c r="T176" s="12" t="str">
        <f aca="false">IF(N176="","",IFERROR(VLOOKUP(N176,Lists!$A$2:$B$9,2,FALSE()),""))</f>
        <v/>
      </c>
      <c r="U176" s="17"/>
      <c r="V176" s="17"/>
      <c r="W176" s="16"/>
    </row>
    <row r="177" customFormat="false" ht="15" hidden="false" customHeight="false" outlineLevel="0" collapsed="false">
      <c r="A177" s="14"/>
      <c r="B177" s="14"/>
      <c r="C177" s="14"/>
      <c r="D177" s="14"/>
      <c r="E177" s="14"/>
      <c r="F177" s="14"/>
      <c r="G177" s="15"/>
      <c r="H177" s="15"/>
      <c r="I177" s="12" t="str">
        <f aca="false">IF(AND(ISNUMBER(G177),ISNUMBER(H177)),G177*H177,"")</f>
        <v/>
      </c>
      <c r="J177" s="13" t="str">
        <f aca="false">IF(I177="","",IF(I177&gt;=15,"High",IF(I177&gt;=8,"Medium","Low")))</f>
        <v/>
      </c>
      <c r="K177" s="14"/>
      <c r="L177" s="14"/>
      <c r="M177" s="14"/>
      <c r="N177" s="14"/>
      <c r="O177" s="14"/>
      <c r="P177" s="14"/>
      <c r="Q177" s="14"/>
      <c r="R177" s="14"/>
      <c r="S177" s="14"/>
      <c r="T177" s="12" t="str">
        <f aca="false">IF(N177="","",IFERROR(VLOOKUP(N177,Lists!$A$2:$B$9,2,FALSE()),""))</f>
        <v/>
      </c>
      <c r="U177" s="15"/>
      <c r="V177" s="15"/>
      <c r="W177" s="14"/>
    </row>
    <row r="178" customFormat="false" ht="15" hidden="false" customHeight="false" outlineLevel="0" collapsed="false">
      <c r="A178" s="16"/>
      <c r="B178" s="16"/>
      <c r="C178" s="16"/>
      <c r="D178" s="16"/>
      <c r="E178" s="16"/>
      <c r="F178" s="16"/>
      <c r="G178" s="17"/>
      <c r="H178" s="17"/>
      <c r="I178" s="12" t="str">
        <f aca="false">IF(AND(ISNUMBER(G178),ISNUMBER(H178)),G178*H178,"")</f>
        <v/>
      </c>
      <c r="J178" s="13" t="str">
        <f aca="false">IF(I178="","",IF(I178&gt;=15,"High",IF(I178&gt;=8,"Medium","Low")))</f>
        <v/>
      </c>
      <c r="K178" s="16"/>
      <c r="L178" s="16"/>
      <c r="M178" s="16"/>
      <c r="N178" s="16"/>
      <c r="O178" s="16"/>
      <c r="P178" s="16"/>
      <c r="Q178" s="16"/>
      <c r="R178" s="16"/>
      <c r="S178" s="16"/>
      <c r="T178" s="12" t="str">
        <f aca="false">IF(N178="","",IFERROR(VLOOKUP(N178,Lists!$A$2:$B$9,2,FALSE()),""))</f>
        <v/>
      </c>
      <c r="U178" s="17"/>
      <c r="V178" s="17"/>
      <c r="W178" s="16"/>
    </row>
    <row r="179" customFormat="false" ht="15" hidden="false" customHeight="false" outlineLevel="0" collapsed="false">
      <c r="A179" s="14"/>
      <c r="B179" s="14"/>
      <c r="C179" s="14"/>
      <c r="D179" s="14"/>
      <c r="E179" s="14"/>
      <c r="F179" s="14"/>
      <c r="G179" s="15"/>
      <c r="H179" s="15"/>
      <c r="I179" s="12" t="str">
        <f aca="false">IF(AND(ISNUMBER(G179),ISNUMBER(H179)),G179*H179,"")</f>
        <v/>
      </c>
      <c r="J179" s="13" t="str">
        <f aca="false">IF(I179="","",IF(I179&gt;=15,"High",IF(I179&gt;=8,"Medium","Low")))</f>
        <v/>
      </c>
      <c r="K179" s="14"/>
      <c r="L179" s="14"/>
      <c r="M179" s="14"/>
      <c r="N179" s="14"/>
      <c r="O179" s="14"/>
      <c r="P179" s="14"/>
      <c r="Q179" s="14"/>
      <c r="R179" s="14"/>
      <c r="S179" s="14"/>
      <c r="T179" s="12" t="str">
        <f aca="false">IF(N179="","",IFERROR(VLOOKUP(N179,Lists!$A$2:$B$9,2,FALSE()),""))</f>
        <v/>
      </c>
      <c r="U179" s="15"/>
      <c r="V179" s="15"/>
      <c r="W179" s="14"/>
    </row>
    <row r="180" customFormat="false" ht="15" hidden="false" customHeight="false" outlineLevel="0" collapsed="false">
      <c r="A180" s="16"/>
      <c r="B180" s="16"/>
      <c r="C180" s="16"/>
      <c r="D180" s="16"/>
      <c r="E180" s="16"/>
      <c r="F180" s="16"/>
      <c r="G180" s="17"/>
      <c r="H180" s="17"/>
      <c r="I180" s="12" t="str">
        <f aca="false">IF(AND(ISNUMBER(G180),ISNUMBER(H180)),G180*H180,"")</f>
        <v/>
      </c>
      <c r="J180" s="13" t="str">
        <f aca="false">IF(I180="","",IF(I180&gt;=15,"High",IF(I180&gt;=8,"Medium","Low")))</f>
        <v/>
      </c>
      <c r="K180" s="16"/>
      <c r="L180" s="16"/>
      <c r="M180" s="16"/>
      <c r="N180" s="16"/>
      <c r="O180" s="16"/>
      <c r="P180" s="16"/>
      <c r="Q180" s="16"/>
      <c r="R180" s="16"/>
      <c r="S180" s="16"/>
      <c r="T180" s="12" t="str">
        <f aca="false">IF(N180="","",IFERROR(VLOOKUP(N180,Lists!$A$2:$B$9,2,FALSE()),""))</f>
        <v/>
      </c>
      <c r="U180" s="17"/>
      <c r="V180" s="17"/>
      <c r="W180" s="16"/>
    </row>
    <row r="181" customFormat="false" ht="15" hidden="false" customHeight="false" outlineLevel="0" collapsed="false">
      <c r="A181" s="14"/>
      <c r="B181" s="14"/>
      <c r="C181" s="14"/>
      <c r="D181" s="14"/>
      <c r="E181" s="14"/>
      <c r="F181" s="14"/>
      <c r="G181" s="15"/>
      <c r="H181" s="15"/>
      <c r="I181" s="12" t="str">
        <f aca="false">IF(AND(ISNUMBER(G181),ISNUMBER(H181)),G181*H181,"")</f>
        <v/>
      </c>
      <c r="J181" s="13" t="str">
        <f aca="false">IF(I181="","",IF(I181&gt;=15,"High",IF(I181&gt;=8,"Medium","Low")))</f>
        <v/>
      </c>
      <c r="K181" s="14"/>
      <c r="L181" s="14"/>
      <c r="M181" s="14"/>
      <c r="N181" s="14"/>
      <c r="O181" s="14"/>
      <c r="P181" s="14"/>
      <c r="Q181" s="14"/>
      <c r="R181" s="14"/>
      <c r="S181" s="14"/>
      <c r="T181" s="12" t="str">
        <f aca="false">IF(N181="","",IFERROR(VLOOKUP(N181,Lists!$A$2:$B$9,2,FALSE()),""))</f>
        <v/>
      </c>
      <c r="U181" s="15"/>
      <c r="V181" s="15"/>
      <c r="W181" s="14"/>
    </row>
    <row r="182" customFormat="false" ht="15" hidden="false" customHeight="false" outlineLevel="0" collapsed="false">
      <c r="A182" s="16"/>
      <c r="B182" s="16"/>
      <c r="C182" s="16"/>
      <c r="D182" s="16"/>
      <c r="E182" s="16"/>
      <c r="F182" s="16"/>
      <c r="G182" s="17"/>
      <c r="H182" s="17"/>
      <c r="I182" s="12" t="str">
        <f aca="false">IF(AND(ISNUMBER(G182),ISNUMBER(H182)),G182*H182,"")</f>
        <v/>
      </c>
      <c r="J182" s="13" t="str">
        <f aca="false">IF(I182="","",IF(I182&gt;=15,"High",IF(I182&gt;=8,"Medium","Low")))</f>
        <v/>
      </c>
      <c r="K182" s="16"/>
      <c r="L182" s="16"/>
      <c r="M182" s="16"/>
      <c r="N182" s="16"/>
      <c r="O182" s="16"/>
      <c r="P182" s="16"/>
      <c r="Q182" s="16"/>
      <c r="R182" s="16"/>
      <c r="S182" s="16"/>
      <c r="T182" s="12" t="str">
        <f aca="false">IF(N182="","",IFERROR(VLOOKUP(N182,Lists!$A$2:$B$9,2,FALSE()),""))</f>
        <v/>
      </c>
      <c r="U182" s="17"/>
      <c r="V182" s="17"/>
      <c r="W182" s="16"/>
    </row>
    <row r="183" customFormat="false" ht="15" hidden="false" customHeight="false" outlineLevel="0" collapsed="false">
      <c r="A183" s="14"/>
      <c r="B183" s="14"/>
      <c r="C183" s="14"/>
      <c r="D183" s="14"/>
      <c r="E183" s="14"/>
      <c r="F183" s="14"/>
      <c r="G183" s="15"/>
      <c r="H183" s="15"/>
      <c r="I183" s="12" t="str">
        <f aca="false">IF(AND(ISNUMBER(G183),ISNUMBER(H183)),G183*H183,"")</f>
        <v/>
      </c>
      <c r="J183" s="13" t="str">
        <f aca="false">IF(I183="","",IF(I183&gt;=15,"High",IF(I183&gt;=8,"Medium","Low")))</f>
        <v/>
      </c>
      <c r="K183" s="14"/>
      <c r="L183" s="14"/>
      <c r="M183" s="14"/>
      <c r="N183" s="14"/>
      <c r="O183" s="14"/>
      <c r="P183" s="14"/>
      <c r="Q183" s="14"/>
      <c r="R183" s="14"/>
      <c r="S183" s="14"/>
      <c r="T183" s="12" t="str">
        <f aca="false">IF(N183="","",IFERROR(VLOOKUP(N183,Lists!$A$2:$B$9,2,FALSE()),""))</f>
        <v/>
      </c>
      <c r="U183" s="15"/>
      <c r="V183" s="15"/>
      <c r="W183" s="14"/>
    </row>
    <row r="184" customFormat="false" ht="15" hidden="false" customHeight="false" outlineLevel="0" collapsed="false">
      <c r="A184" s="16"/>
      <c r="B184" s="16"/>
      <c r="C184" s="16"/>
      <c r="D184" s="16"/>
      <c r="E184" s="16"/>
      <c r="F184" s="16"/>
      <c r="G184" s="17"/>
      <c r="H184" s="17"/>
      <c r="I184" s="12" t="str">
        <f aca="false">IF(AND(ISNUMBER(G184),ISNUMBER(H184)),G184*H184,"")</f>
        <v/>
      </c>
      <c r="J184" s="13" t="str">
        <f aca="false">IF(I184="","",IF(I184&gt;=15,"High",IF(I184&gt;=8,"Medium","Low")))</f>
        <v/>
      </c>
      <c r="K184" s="16"/>
      <c r="L184" s="16"/>
      <c r="M184" s="16"/>
      <c r="N184" s="16"/>
      <c r="O184" s="16"/>
      <c r="P184" s="16"/>
      <c r="Q184" s="16"/>
      <c r="R184" s="16"/>
      <c r="S184" s="16"/>
      <c r="T184" s="12" t="str">
        <f aca="false">IF(N184="","",IFERROR(VLOOKUP(N184,Lists!$A$2:$B$9,2,FALSE()),""))</f>
        <v/>
      </c>
      <c r="U184" s="17"/>
      <c r="V184" s="17"/>
      <c r="W184" s="16"/>
    </row>
    <row r="185" customFormat="false" ht="15" hidden="false" customHeight="false" outlineLevel="0" collapsed="false">
      <c r="A185" s="14"/>
      <c r="B185" s="14"/>
      <c r="C185" s="14"/>
      <c r="D185" s="14"/>
      <c r="E185" s="14"/>
      <c r="F185" s="14"/>
      <c r="G185" s="15"/>
      <c r="H185" s="15"/>
      <c r="I185" s="12" t="str">
        <f aca="false">IF(AND(ISNUMBER(G185),ISNUMBER(H185)),G185*H185,"")</f>
        <v/>
      </c>
      <c r="J185" s="13" t="str">
        <f aca="false">IF(I185="","",IF(I185&gt;=15,"High",IF(I185&gt;=8,"Medium","Low")))</f>
        <v/>
      </c>
      <c r="K185" s="14"/>
      <c r="L185" s="14"/>
      <c r="M185" s="14"/>
      <c r="N185" s="14"/>
      <c r="O185" s="14"/>
      <c r="P185" s="14"/>
      <c r="Q185" s="14"/>
      <c r="R185" s="14"/>
      <c r="S185" s="14"/>
      <c r="T185" s="12" t="str">
        <f aca="false">IF(N185="","",IFERROR(VLOOKUP(N185,Lists!$A$2:$B$9,2,FALSE()),""))</f>
        <v/>
      </c>
      <c r="U185" s="15"/>
      <c r="V185" s="15"/>
      <c r="W185" s="14"/>
    </row>
    <row r="186" customFormat="false" ht="15" hidden="false" customHeight="false" outlineLevel="0" collapsed="false">
      <c r="A186" s="16"/>
      <c r="B186" s="16"/>
      <c r="C186" s="16"/>
      <c r="D186" s="16"/>
      <c r="E186" s="16"/>
      <c r="F186" s="16"/>
      <c r="G186" s="17"/>
      <c r="H186" s="17"/>
      <c r="I186" s="12" t="str">
        <f aca="false">IF(AND(ISNUMBER(G186),ISNUMBER(H186)),G186*H186,"")</f>
        <v/>
      </c>
      <c r="J186" s="13" t="str">
        <f aca="false">IF(I186="","",IF(I186&gt;=15,"High",IF(I186&gt;=8,"Medium","Low")))</f>
        <v/>
      </c>
      <c r="K186" s="16"/>
      <c r="L186" s="16"/>
      <c r="M186" s="16"/>
      <c r="N186" s="16"/>
      <c r="O186" s="16"/>
      <c r="P186" s="16"/>
      <c r="Q186" s="16"/>
      <c r="R186" s="16"/>
      <c r="S186" s="16"/>
      <c r="T186" s="12" t="str">
        <f aca="false">IF(N186="","",IFERROR(VLOOKUP(N186,Lists!$A$2:$B$9,2,FALSE()),""))</f>
        <v/>
      </c>
      <c r="U186" s="17"/>
      <c r="V186" s="17"/>
      <c r="W186" s="16"/>
    </row>
    <row r="187" customFormat="false" ht="15" hidden="false" customHeight="false" outlineLevel="0" collapsed="false">
      <c r="A187" s="14"/>
      <c r="B187" s="14"/>
      <c r="C187" s="14"/>
      <c r="D187" s="14"/>
      <c r="E187" s="14"/>
      <c r="F187" s="14"/>
      <c r="G187" s="15"/>
      <c r="H187" s="15"/>
      <c r="I187" s="12" t="str">
        <f aca="false">IF(AND(ISNUMBER(G187),ISNUMBER(H187)),G187*H187,"")</f>
        <v/>
      </c>
      <c r="J187" s="13" t="str">
        <f aca="false">IF(I187="","",IF(I187&gt;=15,"High",IF(I187&gt;=8,"Medium","Low")))</f>
        <v/>
      </c>
      <c r="K187" s="14"/>
      <c r="L187" s="14"/>
      <c r="M187" s="14"/>
      <c r="N187" s="14"/>
      <c r="O187" s="14"/>
      <c r="P187" s="14"/>
      <c r="Q187" s="14"/>
      <c r="R187" s="14"/>
      <c r="S187" s="14"/>
      <c r="T187" s="12" t="str">
        <f aca="false">IF(N187="","",IFERROR(VLOOKUP(N187,Lists!$A$2:$B$9,2,FALSE()),""))</f>
        <v/>
      </c>
      <c r="U187" s="15"/>
      <c r="V187" s="15"/>
      <c r="W187" s="14"/>
    </row>
    <row r="188" customFormat="false" ht="15" hidden="false" customHeight="false" outlineLevel="0" collapsed="false">
      <c r="A188" s="16"/>
      <c r="B188" s="16"/>
      <c r="C188" s="16"/>
      <c r="D188" s="16"/>
      <c r="E188" s="16"/>
      <c r="F188" s="16"/>
      <c r="G188" s="17"/>
      <c r="H188" s="17"/>
      <c r="I188" s="12" t="str">
        <f aca="false">IF(AND(ISNUMBER(G188),ISNUMBER(H188)),G188*H188,"")</f>
        <v/>
      </c>
      <c r="J188" s="13" t="str">
        <f aca="false">IF(I188="","",IF(I188&gt;=15,"High",IF(I188&gt;=8,"Medium","Low")))</f>
        <v/>
      </c>
      <c r="K188" s="16"/>
      <c r="L188" s="16"/>
      <c r="M188" s="16"/>
      <c r="N188" s="16"/>
      <c r="O188" s="16"/>
      <c r="P188" s="16"/>
      <c r="Q188" s="16"/>
      <c r="R188" s="16"/>
      <c r="S188" s="16"/>
      <c r="T188" s="12" t="str">
        <f aca="false">IF(N188="","",IFERROR(VLOOKUP(N188,Lists!$A$2:$B$9,2,FALSE()),""))</f>
        <v/>
      </c>
      <c r="U188" s="17"/>
      <c r="V188" s="17"/>
      <c r="W188" s="16"/>
    </row>
    <row r="189" customFormat="false" ht="15" hidden="false" customHeight="false" outlineLevel="0" collapsed="false">
      <c r="A189" s="14"/>
      <c r="B189" s="14"/>
      <c r="C189" s="14"/>
      <c r="D189" s="14"/>
      <c r="E189" s="14"/>
      <c r="F189" s="14"/>
      <c r="G189" s="15"/>
      <c r="H189" s="15"/>
      <c r="I189" s="12" t="str">
        <f aca="false">IF(AND(ISNUMBER(G189),ISNUMBER(H189)),G189*H189,"")</f>
        <v/>
      </c>
      <c r="J189" s="13" t="str">
        <f aca="false">IF(I189="","",IF(I189&gt;=15,"High",IF(I189&gt;=8,"Medium","Low")))</f>
        <v/>
      </c>
      <c r="K189" s="14"/>
      <c r="L189" s="14"/>
      <c r="M189" s="14"/>
      <c r="N189" s="14"/>
      <c r="O189" s="14"/>
      <c r="P189" s="14"/>
      <c r="Q189" s="14"/>
      <c r="R189" s="14"/>
      <c r="S189" s="14"/>
      <c r="T189" s="12" t="str">
        <f aca="false">IF(N189="","",IFERROR(VLOOKUP(N189,Lists!$A$2:$B$9,2,FALSE()),""))</f>
        <v/>
      </c>
      <c r="U189" s="15"/>
      <c r="V189" s="15"/>
      <c r="W189" s="14"/>
    </row>
    <row r="190" customFormat="false" ht="15" hidden="false" customHeight="false" outlineLevel="0" collapsed="false">
      <c r="A190" s="16"/>
      <c r="B190" s="16"/>
      <c r="C190" s="16"/>
      <c r="D190" s="16"/>
      <c r="E190" s="16"/>
      <c r="F190" s="16"/>
      <c r="G190" s="17"/>
      <c r="H190" s="17"/>
      <c r="I190" s="12" t="str">
        <f aca="false">IF(AND(ISNUMBER(G190),ISNUMBER(H190)),G190*H190,"")</f>
        <v/>
      </c>
      <c r="J190" s="13" t="str">
        <f aca="false">IF(I190="","",IF(I190&gt;=15,"High",IF(I190&gt;=8,"Medium","Low")))</f>
        <v/>
      </c>
      <c r="K190" s="16"/>
      <c r="L190" s="16"/>
      <c r="M190" s="16"/>
      <c r="N190" s="16"/>
      <c r="O190" s="16"/>
      <c r="P190" s="16"/>
      <c r="Q190" s="16"/>
      <c r="R190" s="16"/>
      <c r="S190" s="16"/>
      <c r="T190" s="12" t="str">
        <f aca="false">IF(N190="","",IFERROR(VLOOKUP(N190,Lists!$A$2:$B$9,2,FALSE()),""))</f>
        <v/>
      </c>
      <c r="U190" s="17"/>
      <c r="V190" s="17"/>
      <c r="W190" s="16"/>
    </row>
    <row r="191" customFormat="false" ht="15" hidden="false" customHeight="false" outlineLevel="0" collapsed="false">
      <c r="A191" s="14"/>
      <c r="B191" s="14"/>
      <c r="C191" s="14"/>
      <c r="D191" s="14"/>
      <c r="E191" s="14"/>
      <c r="F191" s="14"/>
      <c r="G191" s="15"/>
      <c r="H191" s="15"/>
      <c r="I191" s="12" t="str">
        <f aca="false">IF(AND(ISNUMBER(G191),ISNUMBER(H191)),G191*H191,"")</f>
        <v/>
      </c>
      <c r="J191" s="13" t="str">
        <f aca="false">IF(I191="","",IF(I191&gt;=15,"High",IF(I191&gt;=8,"Medium","Low")))</f>
        <v/>
      </c>
      <c r="K191" s="14"/>
      <c r="L191" s="14"/>
      <c r="M191" s="14"/>
      <c r="N191" s="14"/>
      <c r="O191" s="14"/>
      <c r="P191" s="14"/>
      <c r="Q191" s="14"/>
      <c r="R191" s="14"/>
      <c r="S191" s="14"/>
      <c r="T191" s="12" t="str">
        <f aca="false">IF(N191="","",IFERROR(VLOOKUP(N191,Lists!$A$2:$B$9,2,FALSE()),""))</f>
        <v/>
      </c>
      <c r="U191" s="15"/>
      <c r="V191" s="15"/>
      <c r="W191" s="14"/>
    </row>
    <row r="192" customFormat="false" ht="15" hidden="false" customHeight="false" outlineLevel="0" collapsed="false">
      <c r="A192" s="16"/>
      <c r="B192" s="16"/>
      <c r="C192" s="16"/>
      <c r="D192" s="16"/>
      <c r="E192" s="16"/>
      <c r="F192" s="16"/>
      <c r="G192" s="17"/>
      <c r="H192" s="17"/>
      <c r="I192" s="12" t="str">
        <f aca="false">IF(AND(ISNUMBER(G192),ISNUMBER(H192)),G192*H192,"")</f>
        <v/>
      </c>
      <c r="J192" s="13" t="str">
        <f aca="false">IF(I192="","",IF(I192&gt;=15,"High",IF(I192&gt;=8,"Medium","Low")))</f>
        <v/>
      </c>
      <c r="K192" s="16"/>
      <c r="L192" s="16"/>
      <c r="M192" s="16"/>
      <c r="N192" s="16"/>
      <c r="O192" s="16"/>
      <c r="P192" s="16"/>
      <c r="Q192" s="16"/>
      <c r="R192" s="16"/>
      <c r="S192" s="16"/>
      <c r="T192" s="12" t="str">
        <f aca="false">IF(N192="","",IFERROR(VLOOKUP(N192,Lists!$A$2:$B$9,2,FALSE()),""))</f>
        <v/>
      </c>
      <c r="U192" s="17"/>
      <c r="V192" s="17"/>
      <c r="W192" s="16"/>
    </row>
    <row r="193" customFormat="false" ht="15" hidden="false" customHeight="false" outlineLevel="0" collapsed="false">
      <c r="A193" s="14"/>
      <c r="B193" s="14"/>
      <c r="C193" s="14"/>
      <c r="D193" s="14"/>
      <c r="E193" s="14"/>
      <c r="F193" s="14"/>
      <c r="G193" s="15"/>
      <c r="H193" s="15"/>
      <c r="I193" s="12" t="str">
        <f aca="false">IF(AND(ISNUMBER(G193),ISNUMBER(H193)),G193*H193,"")</f>
        <v/>
      </c>
      <c r="J193" s="13" t="str">
        <f aca="false">IF(I193="","",IF(I193&gt;=15,"High",IF(I193&gt;=8,"Medium","Low")))</f>
        <v/>
      </c>
      <c r="K193" s="14"/>
      <c r="L193" s="14"/>
      <c r="M193" s="14"/>
      <c r="N193" s="14"/>
      <c r="O193" s="14"/>
      <c r="P193" s="14"/>
      <c r="Q193" s="14"/>
      <c r="R193" s="14"/>
      <c r="S193" s="14"/>
      <c r="T193" s="12" t="str">
        <f aca="false">IF(N193="","",IFERROR(VLOOKUP(N193,Lists!$A$2:$B$9,2,FALSE()),""))</f>
        <v/>
      </c>
      <c r="U193" s="15"/>
      <c r="V193" s="15"/>
      <c r="W193" s="14"/>
    </row>
    <row r="194" customFormat="false" ht="15" hidden="false" customHeight="false" outlineLevel="0" collapsed="false">
      <c r="A194" s="16"/>
      <c r="B194" s="16"/>
      <c r="C194" s="16"/>
      <c r="D194" s="16"/>
      <c r="E194" s="16"/>
      <c r="F194" s="16"/>
      <c r="G194" s="17"/>
      <c r="H194" s="17"/>
      <c r="I194" s="12" t="str">
        <f aca="false">IF(AND(ISNUMBER(G194),ISNUMBER(H194)),G194*H194,"")</f>
        <v/>
      </c>
      <c r="J194" s="13" t="str">
        <f aca="false">IF(I194="","",IF(I194&gt;=15,"High",IF(I194&gt;=8,"Medium","Low")))</f>
        <v/>
      </c>
      <c r="K194" s="16"/>
      <c r="L194" s="16"/>
      <c r="M194" s="16"/>
      <c r="N194" s="16"/>
      <c r="O194" s="16"/>
      <c r="P194" s="16"/>
      <c r="Q194" s="16"/>
      <c r="R194" s="16"/>
      <c r="S194" s="16"/>
      <c r="T194" s="12" t="str">
        <f aca="false">IF(N194="","",IFERROR(VLOOKUP(N194,Lists!$A$2:$B$9,2,FALSE()),""))</f>
        <v/>
      </c>
      <c r="U194" s="17"/>
      <c r="V194" s="17"/>
      <c r="W194" s="16"/>
    </row>
    <row r="195" customFormat="false" ht="15" hidden="false" customHeight="false" outlineLevel="0" collapsed="false">
      <c r="A195" s="14"/>
      <c r="B195" s="14"/>
      <c r="C195" s="14"/>
      <c r="D195" s="14"/>
      <c r="E195" s="14"/>
      <c r="F195" s="14"/>
      <c r="G195" s="15"/>
      <c r="H195" s="15"/>
      <c r="I195" s="12" t="str">
        <f aca="false">IF(AND(ISNUMBER(G195),ISNUMBER(H195)),G195*H195,"")</f>
        <v/>
      </c>
      <c r="J195" s="13" t="str">
        <f aca="false">IF(I195="","",IF(I195&gt;=15,"High",IF(I195&gt;=8,"Medium","Low")))</f>
        <v/>
      </c>
      <c r="K195" s="14"/>
      <c r="L195" s="14"/>
      <c r="M195" s="14"/>
      <c r="N195" s="14"/>
      <c r="O195" s="14"/>
      <c r="P195" s="14"/>
      <c r="Q195" s="14"/>
      <c r="R195" s="14"/>
      <c r="S195" s="14"/>
      <c r="T195" s="12" t="str">
        <f aca="false">IF(N195="","",IFERROR(VLOOKUP(N195,Lists!$A$2:$B$9,2,FALSE()),""))</f>
        <v/>
      </c>
      <c r="U195" s="15"/>
      <c r="V195" s="15"/>
      <c r="W195" s="14"/>
    </row>
    <row r="196" customFormat="false" ht="15" hidden="false" customHeight="false" outlineLevel="0" collapsed="false">
      <c r="A196" s="16"/>
      <c r="B196" s="16"/>
      <c r="C196" s="16"/>
      <c r="D196" s="16"/>
      <c r="E196" s="16"/>
      <c r="F196" s="16"/>
      <c r="G196" s="17"/>
      <c r="H196" s="17"/>
      <c r="I196" s="12" t="str">
        <f aca="false">IF(AND(ISNUMBER(G196),ISNUMBER(H196)),G196*H196,"")</f>
        <v/>
      </c>
      <c r="J196" s="13" t="str">
        <f aca="false">IF(I196="","",IF(I196&gt;=15,"High",IF(I196&gt;=8,"Medium","Low")))</f>
        <v/>
      </c>
      <c r="K196" s="16"/>
      <c r="L196" s="16"/>
      <c r="M196" s="16"/>
      <c r="N196" s="16"/>
      <c r="O196" s="16"/>
      <c r="P196" s="16"/>
      <c r="Q196" s="16"/>
      <c r="R196" s="16"/>
      <c r="S196" s="16"/>
      <c r="T196" s="12" t="str">
        <f aca="false">IF(N196="","",IFERROR(VLOOKUP(N196,Lists!$A$2:$B$9,2,FALSE()),""))</f>
        <v/>
      </c>
      <c r="U196" s="17"/>
      <c r="V196" s="17"/>
      <c r="W196" s="16"/>
    </row>
    <row r="197" customFormat="false" ht="15" hidden="false" customHeight="false" outlineLevel="0" collapsed="false">
      <c r="A197" s="14"/>
      <c r="B197" s="14"/>
      <c r="C197" s="14"/>
      <c r="D197" s="14"/>
      <c r="E197" s="14"/>
      <c r="F197" s="14"/>
      <c r="G197" s="15"/>
      <c r="H197" s="15"/>
      <c r="I197" s="12" t="str">
        <f aca="false">IF(AND(ISNUMBER(G197),ISNUMBER(H197)),G197*H197,"")</f>
        <v/>
      </c>
      <c r="J197" s="13" t="str">
        <f aca="false">IF(I197="","",IF(I197&gt;=15,"High",IF(I197&gt;=8,"Medium","Low")))</f>
        <v/>
      </c>
      <c r="K197" s="14"/>
      <c r="L197" s="14"/>
      <c r="M197" s="14"/>
      <c r="N197" s="14"/>
      <c r="O197" s="14"/>
      <c r="P197" s="14"/>
      <c r="Q197" s="14"/>
      <c r="R197" s="14"/>
      <c r="S197" s="14"/>
      <c r="T197" s="12" t="str">
        <f aca="false">IF(N197="","",IFERROR(VLOOKUP(N197,Lists!$A$2:$B$9,2,FALSE()),""))</f>
        <v/>
      </c>
      <c r="U197" s="15"/>
      <c r="V197" s="15"/>
      <c r="W197" s="14"/>
    </row>
    <row r="198" customFormat="false" ht="15" hidden="false" customHeight="false" outlineLevel="0" collapsed="false">
      <c r="A198" s="16"/>
      <c r="B198" s="16"/>
      <c r="C198" s="16"/>
      <c r="D198" s="16"/>
      <c r="E198" s="16"/>
      <c r="F198" s="16"/>
      <c r="G198" s="17"/>
      <c r="H198" s="17"/>
      <c r="I198" s="12" t="str">
        <f aca="false">IF(AND(ISNUMBER(G198),ISNUMBER(H198)),G198*H198,"")</f>
        <v/>
      </c>
      <c r="J198" s="13" t="str">
        <f aca="false">IF(I198="","",IF(I198&gt;=15,"High",IF(I198&gt;=8,"Medium","Low")))</f>
        <v/>
      </c>
      <c r="K198" s="16"/>
      <c r="L198" s="16"/>
      <c r="M198" s="16"/>
      <c r="N198" s="16"/>
      <c r="O198" s="16"/>
      <c r="P198" s="16"/>
      <c r="Q198" s="16"/>
      <c r="R198" s="16"/>
      <c r="S198" s="16"/>
      <c r="T198" s="12" t="str">
        <f aca="false">IF(N198="","",IFERROR(VLOOKUP(N198,Lists!$A$2:$B$9,2,FALSE()),""))</f>
        <v/>
      </c>
      <c r="U198" s="17"/>
      <c r="V198" s="17"/>
      <c r="W198" s="16"/>
    </row>
    <row r="199" customFormat="false" ht="15" hidden="false" customHeight="false" outlineLevel="0" collapsed="false">
      <c r="A199" s="14"/>
      <c r="B199" s="14"/>
      <c r="C199" s="14"/>
      <c r="D199" s="14"/>
      <c r="E199" s="14"/>
      <c r="F199" s="14"/>
      <c r="G199" s="15"/>
      <c r="H199" s="15"/>
      <c r="I199" s="12" t="str">
        <f aca="false">IF(AND(ISNUMBER(G199),ISNUMBER(H199)),G199*H199,"")</f>
        <v/>
      </c>
      <c r="J199" s="13" t="str">
        <f aca="false">IF(I199="","",IF(I199&gt;=15,"High",IF(I199&gt;=8,"Medium","Low")))</f>
        <v/>
      </c>
      <c r="K199" s="14"/>
      <c r="L199" s="14"/>
      <c r="M199" s="14"/>
      <c r="N199" s="14"/>
      <c r="O199" s="14"/>
      <c r="P199" s="14"/>
      <c r="Q199" s="14"/>
      <c r="R199" s="14"/>
      <c r="S199" s="14"/>
      <c r="T199" s="12" t="str">
        <f aca="false">IF(N199="","",IFERROR(VLOOKUP(N199,Lists!$A$2:$B$9,2,FALSE()),""))</f>
        <v/>
      </c>
      <c r="U199" s="15"/>
      <c r="V199" s="15"/>
      <c r="W199" s="14"/>
    </row>
    <row r="200" customFormat="false" ht="15" hidden="false" customHeight="false" outlineLevel="0" collapsed="false">
      <c r="A200" s="16"/>
      <c r="B200" s="16"/>
      <c r="C200" s="16"/>
      <c r="D200" s="16"/>
      <c r="E200" s="16"/>
      <c r="F200" s="16"/>
      <c r="G200" s="17"/>
      <c r="H200" s="17"/>
      <c r="I200" s="12" t="str">
        <f aca="false">IF(AND(ISNUMBER(G200),ISNUMBER(H200)),G200*H200,"")</f>
        <v/>
      </c>
      <c r="J200" s="13" t="str">
        <f aca="false">IF(I200="","",IF(I200&gt;=15,"High",IF(I200&gt;=8,"Medium","Low")))</f>
        <v/>
      </c>
      <c r="K200" s="16"/>
      <c r="L200" s="16"/>
      <c r="M200" s="16"/>
      <c r="N200" s="16"/>
      <c r="O200" s="16"/>
      <c r="P200" s="16"/>
      <c r="Q200" s="16"/>
      <c r="R200" s="16"/>
      <c r="S200" s="16"/>
      <c r="T200" s="12" t="str">
        <f aca="false">IF(N200="","",IFERROR(VLOOKUP(N200,Lists!$A$2:$B$9,2,FALSE()),""))</f>
        <v/>
      </c>
      <c r="U200" s="17"/>
      <c r="V200" s="17"/>
      <c r="W200" s="16"/>
    </row>
    <row r="201" customFormat="false" ht="15" hidden="false" customHeight="false" outlineLevel="0" collapsed="false">
      <c r="A201" s="14"/>
      <c r="B201" s="14"/>
      <c r="C201" s="14"/>
      <c r="D201" s="14"/>
      <c r="E201" s="14"/>
      <c r="F201" s="14"/>
      <c r="G201" s="15"/>
      <c r="H201" s="15"/>
      <c r="I201" s="12" t="str">
        <f aca="false">IF(AND(ISNUMBER(G201),ISNUMBER(H201)),G201*H201,"")</f>
        <v/>
      </c>
      <c r="J201" s="13" t="str">
        <f aca="false">IF(I201="","",IF(I201&gt;=15,"High",IF(I201&gt;=8,"Medium","Low")))</f>
        <v/>
      </c>
      <c r="K201" s="14"/>
      <c r="L201" s="14"/>
      <c r="M201" s="14"/>
      <c r="N201" s="14"/>
      <c r="O201" s="14"/>
      <c r="P201" s="14"/>
      <c r="Q201" s="14"/>
      <c r="R201" s="14"/>
      <c r="S201" s="14"/>
      <c r="T201" s="12" t="str">
        <f aca="false">IF(N201="","",IFERROR(VLOOKUP(N201,Lists!$A$2:$B$9,2,FALSE()),""))</f>
        <v/>
      </c>
      <c r="U201" s="15"/>
      <c r="V201" s="15"/>
      <c r="W201" s="14"/>
    </row>
    <row r="202" customFormat="false" ht="15" hidden="false" customHeight="false" outlineLevel="0" collapsed="false">
      <c r="A202" s="16"/>
      <c r="B202" s="16"/>
      <c r="C202" s="16"/>
      <c r="D202" s="16"/>
      <c r="E202" s="16"/>
      <c r="F202" s="16"/>
      <c r="G202" s="17"/>
      <c r="H202" s="17"/>
      <c r="I202" s="12" t="str">
        <f aca="false">IF(AND(ISNUMBER(G202),ISNUMBER(H202)),G202*H202,"")</f>
        <v/>
      </c>
      <c r="J202" s="13" t="str">
        <f aca="false">IF(I202="","",IF(I202&gt;=15,"High",IF(I202&gt;=8,"Medium","Low")))</f>
        <v/>
      </c>
      <c r="K202" s="16"/>
      <c r="L202" s="16"/>
      <c r="M202" s="16"/>
      <c r="N202" s="16"/>
      <c r="O202" s="16"/>
      <c r="P202" s="16"/>
      <c r="Q202" s="16"/>
      <c r="R202" s="16"/>
      <c r="S202" s="16"/>
      <c r="T202" s="12" t="str">
        <f aca="false">IF(N202="","",IFERROR(VLOOKUP(N202,Lists!$A$2:$B$9,2,FALSE()),""))</f>
        <v/>
      </c>
      <c r="U202" s="17"/>
      <c r="V202" s="17"/>
      <c r="W202" s="16"/>
    </row>
    <row r="203" customFormat="false" ht="15" hidden="false" customHeight="false" outlineLevel="0" collapsed="false">
      <c r="A203" s="14"/>
      <c r="B203" s="14"/>
      <c r="C203" s="14"/>
      <c r="D203" s="14"/>
      <c r="E203" s="14"/>
      <c r="F203" s="14"/>
      <c r="G203" s="15"/>
      <c r="H203" s="15"/>
      <c r="I203" s="12" t="str">
        <f aca="false">IF(AND(ISNUMBER(G203),ISNUMBER(H203)),G203*H203,"")</f>
        <v/>
      </c>
      <c r="J203" s="13" t="str">
        <f aca="false">IF(I203="","",IF(I203&gt;=15,"High",IF(I203&gt;=8,"Medium","Low")))</f>
        <v/>
      </c>
      <c r="K203" s="14"/>
      <c r="L203" s="14"/>
      <c r="M203" s="14"/>
      <c r="N203" s="14"/>
      <c r="O203" s="14"/>
      <c r="P203" s="14"/>
      <c r="Q203" s="14"/>
      <c r="R203" s="14"/>
      <c r="S203" s="14"/>
      <c r="T203" s="12" t="str">
        <f aca="false">IF(N203="","",IFERROR(VLOOKUP(N203,Lists!$A$2:$B$9,2,FALSE()),""))</f>
        <v/>
      </c>
      <c r="U203" s="15"/>
      <c r="V203" s="15"/>
      <c r="W203" s="14"/>
    </row>
    <row r="204" customFormat="false" ht="15" hidden="false" customHeight="false" outlineLevel="0" collapsed="false">
      <c r="A204" s="16"/>
      <c r="B204" s="16"/>
      <c r="C204" s="16"/>
      <c r="D204" s="16"/>
      <c r="E204" s="16"/>
      <c r="F204" s="16"/>
      <c r="G204" s="17"/>
      <c r="H204" s="17"/>
      <c r="I204" s="12" t="str">
        <f aca="false">IF(AND(ISNUMBER(G204),ISNUMBER(H204)),G204*H204,"")</f>
        <v/>
      </c>
      <c r="J204" s="13" t="str">
        <f aca="false">IF(I204="","",IF(I204&gt;=15,"High",IF(I204&gt;=8,"Medium","Low")))</f>
        <v/>
      </c>
      <c r="K204" s="16"/>
      <c r="L204" s="16"/>
      <c r="M204" s="16"/>
      <c r="N204" s="16"/>
      <c r="O204" s="16"/>
      <c r="P204" s="16"/>
      <c r="Q204" s="16"/>
      <c r="R204" s="16"/>
      <c r="S204" s="16"/>
      <c r="T204" s="12" t="str">
        <f aca="false">IF(N204="","",IFERROR(VLOOKUP(N204,Lists!$A$2:$B$9,2,FALSE()),""))</f>
        <v/>
      </c>
      <c r="U204" s="17"/>
      <c r="V204" s="17"/>
      <c r="W204" s="16"/>
    </row>
    <row r="205" customFormat="false" ht="15" hidden="false" customHeight="false" outlineLevel="0" collapsed="false">
      <c r="A205" s="14"/>
      <c r="B205" s="14"/>
      <c r="C205" s="14"/>
      <c r="D205" s="14"/>
      <c r="E205" s="14"/>
      <c r="F205" s="14"/>
      <c r="G205" s="15"/>
      <c r="H205" s="15"/>
      <c r="I205" s="12" t="str">
        <f aca="false">IF(AND(ISNUMBER(G205),ISNUMBER(H205)),G205*H205,"")</f>
        <v/>
      </c>
      <c r="J205" s="13" t="str">
        <f aca="false">IF(I205="","",IF(I205&gt;=15,"High",IF(I205&gt;=8,"Medium","Low")))</f>
        <v/>
      </c>
      <c r="K205" s="14"/>
      <c r="L205" s="14"/>
      <c r="M205" s="14"/>
      <c r="N205" s="14"/>
      <c r="O205" s="14"/>
      <c r="P205" s="14"/>
      <c r="Q205" s="14"/>
      <c r="R205" s="14"/>
      <c r="S205" s="14"/>
      <c r="T205" s="12" t="str">
        <f aca="false">IF(N205="","",IFERROR(VLOOKUP(N205,Lists!$A$2:$B$9,2,FALSE()),""))</f>
        <v/>
      </c>
      <c r="U205" s="15"/>
      <c r="V205" s="15"/>
      <c r="W205" s="14"/>
    </row>
    <row r="207" customFormat="false" ht="15" hidden="false" customHeight="false" outlineLevel="0" collapsed="false">
      <c r="A207" s="2" t="s">
        <v>21</v>
      </c>
    </row>
  </sheetData>
  <autoFilter ref="A5:W205"/>
  <conditionalFormatting sqref="J6:J205">
    <cfRule type="cellIs" priority="2" operator="equal" aboveAverage="0" equalAverage="0" bottom="0" percent="0" rank="0" text="" dxfId="9">
      <formula>"High"</formula>
    </cfRule>
    <cfRule type="cellIs" priority="3" operator="equal" aboveAverage="0" equalAverage="0" bottom="0" percent="0" rank="0" text="" dxfId="10">
      <formula>"Medium"</formula>
    </cfRule>
    <cfRule type="cellIs" priority="4" operator="equal" aboveAverage="0" equalAverage="0" bottom="0" percent="0" rank="0" text="" dxfId="11">
      <formula>"Low"</formula>
    </cfRule>
  </conditionalFormatting>
  <conditionalFormatting sqref="A6:W205">
    <cfRule type="expression" priority="5" aboveAverage="0" equalAverage="0" bottom="0" percent="0" rank="0" text="" dxfId="12">
      <formula>$S6="Exception"</formula>
    </cfRule>
  </conditionalFormatting>
  <dataValidations count="7">
    <dataValidation allowBlank="true" errorStyle="stop" operator="between" showDropDown="false" showErrorMessage="false" showInputMessage="false" sqref="F6:F205" type="list">
      <formula1>Lists!$D$2:$D$10</formula1>
      <formula2>0</formula2>
    </dataValidation>
    <dataValidation allowBlank="true" errorStyle="stop" operator="between" showDropDown="false" showErrorMessage="false" showInputMessage="false" sqref="N6:N205" type="list">
      <formula1>Lists!$A$2:$A$9</formula1>
      <formula2>0</formula2>
    </dataValidation>
    <dataValidation allowBlank="true" errorStyle="stop" operator="between" showDropDown="false" showErrorMessage="false" showInputMessage="false" sqref="O6:O205" type="list">
      <formula1>Lists!$E$2:$E$3</formula1>
      <formula2>0</formula2>
    </dataValidation>
    <dataValidation allowBlank="true" errorStyle="stop" operator="between" showDropDown="false" showErrorMessage="false" showInputMessage="false" sqref="P6:P205" type="list">
      <formula1>Lists!$F$2:$F$4</formula1>
      <formula2>0</formula2>
    </dataValidation>
    <dataValidation allowBlank="true" errorStyle="stop" operator="between" showDropDown="false" showErrorMessage="false" showInputMessage="false" sqref="Q6:Q205" type="list">
      <formula1>Lists!$G$2:$G$3</formula1>
      <formula2>0</formula2>
    </dataValidation>
    <dataValidation allowBlank="true" errorStyle="stop" operator="between" showDropDown="false" showErrorMessage="false" showInputMessage="false" sqref="S6:S205" type="list">
      <formula1>Lists!$H$2:$H$4</formula1>
      <formula2>0</formula2>
    </dataValidation>
    <dataValidation allowBlank="true" error="Use a whole number from 1 to 5." errorStyle="stop" operator="between" showDropDown="false" showErrorMessage="false" showInputMessage="false" sqref="G6:H20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8" min="4" style="0" width="16"/>
  </cols>
  <sheetData>
    <row r="1" customFormat="false" ht="15" hidden="false" customHeight="false" outlineLevel="0" collapsed="false">
      <c r="A1" s="18" t="s">
        <v>70</v>
      </c>
      <c r="B1" s="18" t="s">
        <v>50</v>
      </c>
      <c r="D1" s="18" t="s">
        <v>36</v>
      </c>
      <c r="E1" s="18" t="s">
        <v>45</v>
      </c>
      <c r="F1" s="18" t="s">
        <v>46</v>
      </c>
      <c r="G1" s="18" t="s">
        <v>47</v>
      </c>
      <c r="H1" s="18" t="s">
        <v>49</v>
      </c>
    </row>
    <row r="2" customFormat="false" ht="15" hidden="false" customHeight="false" outlineLevel="0" collapsed="false">
      <c r="A2" s="0" t="s">
        <v>71</v>
      </c>
      <c r="B2" s="8" t="n">
        <v>1</v>
      </c>
      <c r="D2" s="19" t="s">
        <v>59</v>
      </c>
      <c r="E2" s="19" t="s">
        <v>64</v>
      </c>
      <c r="F2" s="19" t="s">
        <v>72</v>
      </c>
      <c r="G2" s="19" t="s">
        <v>66</v>
      </c>
      <c r="H2" s="19" t="s">
        <v>68</v>
      </c>
    </row>
    <row r="3" customFormat="false" ht="15" hidden="false" customHeight="false" outlineLevel="0" collapsed="false">
      <c r="A3" s="0" t="s">
        <v>73</v>
      </c>
      <c r="B3" s="8" t="n">
        <v>2</v>
      </c>
      <c r="D3" s="19" t="s">
        <v>74</v>
      </c>
      <c r="E3" s="19" t="s">
        <v>75</v>
      </c>
      <c r="F3" s="19" t="s">
        <v>76</v>
      </c>
      <c r="G3" s="19" t="s">
        <v>77</v>
      </c>
      <c r="H3" s="19" t="s">
        <v>78</v>
      </c>
    </row>
    <row r="4" customFormat="false" ht="15" hidden="false" customHeight="false" outlineLevel="0" collapsed="false">
      <c r="A4" s="0" t="s">
        <v>79</v>
      </c>
      <c r="B4" s="8" t="n">
        <v>2</v>
      </c>
      <c r="D4" s="19" t="s">
        <v>80</v>
      </c>
      <c r="F4" s="19" t="s">
        <v>65</v>
      </c>
      <c r="H4" s="19" t="s">
        <v>81</v>
      </c>
    </row>
    <row r="5" customFormat="false" ht="15" hidden="false" customHeight="false" outlineLevel="0" collapsed="false">
      <c r="A5" s="0" t="s">
        <v>82</v>
      </c>
      <c r="B5" s="8" t="n">
        <v>5</v>
      </c>
      <c r="D5" s="19" t="s">
        <v>83</v>
      </c>
    </row>
    <row r="6" customFormat="false" ht="15" hidden="false" customHeight="false" outlineLevel="0" collapsed="false">
      <c r="A6" s="0" t="s">
        <v>84</v>
      </c>
      <c r="B6" s="8" t="n">
        <v>20</v>
      </c>
      <c r="D6" s="19" t="s">
        <v>85</v>
      </c>
    </row>
    <row r="7" customFormat="false" ht="15" hidden="false" customHeight="false" outlineLevel="0" collapsed="false">
      <c r="A7" s="0" t="s">
        <v>86</v>
      </c>
      <c r="B7" s="8" t="n">
        <v>25</v>
      </c>
      <c r="D7" s="19" t="s">
        <v>87</v>
      </c>
    </row>
    <row r="8" customFormat="false" ht="15" hidden="false" customHeight="false" outlineLevel="0" collapsed="false">
      <c r="A8" s="0" t="s">
        <v>63</v>
      </c>
      <c r="B8" s="8" t="n">
        <v>25</v>
      </c>
      <c r="D8" s="19" t="s">
        <v>88</v>
      </c>
    </row>
    <row r="9" customFormat="false" ht="15" hidden="false" customHeight="false" outlineLevel="0" collapsed="false">
      <c r="A9" s="0" t="s">
        <v>76</v>
      </c>
      <c r="B9" s="8" t="n">
        <v>1</v>
      </c>
      <c r="D9" s="19" t="s">
        <v>89</v>
      </c>
    </row>
    <row r="10" customFormat="false" ht="15" hidden="false" customHeight="false" outlineLevel="0" collapsed="false">
      <c r="D10" s="0" t="s">
        <v>90</v>
      </c>
    </row>
    <row r="11" customFormat="false" ht="15" hidden="false" customHeight="true" outlineLevel="0" collapsed="false">
      <c r="A11" s="20" t="s">
        <v>91</v>
      </c>
      <c r="B11" s="20"/>
    </row>
    <row r="12" customFormat="false" ht="15" hidden="false" customHeight="false" outlineLevel="0" collapsed="false">
      <c r="A12" s="20"/>
      <c r="B12" s="20"/>
    </row>
    <row r="13" customFormat="false" ht="15" hidden="false" customHeight="false" outlineLevel="0" collapsed="false">
      <c r="A13" s="20"/>
      <c r="B13" s="20"/>
    </row>
  </sheetData>
  <mergeCells count="1">
    <mergeCell ref="A11:B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2026-10-17T18:54:30Z</dcterms:created>
  <dc:creator>openpyxl</dc:creator>
  <dc:description/>
  <dc:language>en-US</dc:language>
  <cp:lastModifiedBy/>
  <dcterms:modified xsi:type="dcterms:W3CDTF">2026-10-17T18:54:30Z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